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silkeborg-my.sharepoint.com/personal/dr14437_silkeborg_dk/Documents/SK_Dokumenter/XP_Privat_XP/Leder/"/>
    </mc:Choice>
  </mc:AlternateContent>
  <xr:revisionPtr revIDLastSave="34" documentId="8_{BE572A93-37E5-468B-9272-3900839F3231}" xr6:coauthVersionLast="47" xr6:coauthVersionMax="47" xr10:uidLastSave="{893B80DE-A463-4821-A911-4AA647A98572}"/>
  <bookViews>
    <workbookView xWindow="-110" yWindow="-110" windowWidth="19420" windowHeight="11620" xr2:uid="{00000000-000D-0000-FFFF-FFFF00000000}"/>
  </bookViews>
  <sheets>
    <sheet name="Indledning" sheetId="7" r:id="rId1"/>
    <sheet name="Låneberettigede udgifter" sheetId="1" r:id="rId2"/>
    <sheet name="Øvrig låneadgang" sheetId="4" r:id="rId3"/>
    <sheet name="Lånedispensationer" sheetId="5" r:id="rId4"/>
    <sheet name="Låntagning" sheetId="2" r:id="rId5"/>
    <sheet name="Restlåneramme" sheetId="3" r:id="rId6"/>
    <sheet name="Kommentarer" sheetId="6" r:id="rId7"/>
  </sheets>
  <definedNames>
    <definedName name="_xlnm.Print_Area" localSheetId="6">Kommentarer!$B$1:$C$30</definedName>
    <definedName name="_xlnm.Print_Area" localSheetId="1">'Låneberettigede udgifter'!$B$1:$F$29</definedName>
    <definedName name="_xlnm.Print_Area" localSheetId="3">Lånedispensationer!$B$1:$F$9</definedName>
    <definedName name="_xlnm.Print_Area" localSheetId="4">Låntagning!$B$1:$F$20</definedName>
    <definedName name="_xlnm.Print_Area" localSheetId="5">Restlåneramme!$B$1:$F$14</definedName>
    <definedName name="_xlnm.Print_Area" localSheetId="2">'Øvrig låneadgang'!$B$1:$F$11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3" l="1"/>
  <c r="E6" i="3"/>
  <c r="F1" i="2"/>
  <c r="E5" i="3"/>
  <c r="F1" i="5"/>
  <c r="E4" i="3"/>
  <c r="F1" i="4"/>
  <c r="E3" i="3"/>
  <c r="F1" i="1"/>
  <c r="E7" i="3" l="1"/>
</calcChain>
</file>

<file path=xl/sharedStrings.xml><?xml version="1.0" encoding="utf-8"?>
<sst xmlns="http://schemas.openxmlformats.org/spreadsheetml/2006/main" count="146" uniqueCount="127">
  <si>
    <t>1)</t>
  </si>
  <si>
    <t>2)</t>
  </si>
  <si>
    <t>3)</t>
  </si>
  <si>
    <t>4)</t>
  </si>
  <si>
    <t>6)</t>
  </si>
  <si>
    <t>7)</t>
  </si>
  <si>
    <t>8)</t>
  </si>
  <si>
    <t>Investeringsudgiften ved produktion og distribution af gas (dog ikke naturgas) og varme, herunder udgiften ved investering i affaldsforbrændingsanlæg med varmeudnyttelse.</t>
  </si>
  <si>
    <t>Investeringsudgiften ved netvirksomhed og produktion af elektricitet ved afbrænding af affald, jf. § 4, stk. 1, 1. pkt., i lov om elforsyning.</t>
  </si>
  <si>
    <t>Udgiften til opførelse og vedligeholdelse, opretning samt forbedring af kollektive energiforsyningsanlæg med tilbehør, herunder ledningsnet. Til energiforsyningsanlæg kan der uanset bestemmelsen i § 10, stk. 1, optages nominelle lån med op til fem års afdragsfrihed.</t>
  </si>
  <si>
    <t>Udgiften ved energibesparende foranstaltninger i bygninger eller anlæg, der tilhører kommunen eller en institution, hvis låntagning henføres til kommunen, jf. § 3, stk. 1, nr. 3 og 4. Ved energibesparende foranstaltninger forstås:</t>
  </si>
  <si>
    <t xml:space="preserve">9) </t>
  </si>
  <si>
    <t>Automatisk låneadgang til:</t>
  </si>
  <si>
    <t>Udgiften, herunder indfriede garantier, til foranstaltninger omfattet af en saneringsplan i henhold til lov om sanering, en beslutning i medfør af lov om byfornyelse og boligforbedring, en beslutning i medfør af lov om byfornyelse eller en beslutning i medfør af lov om byfornyelse og udvikling af byer. Der kan dog kun optages lån til 95 pct. af udgifter, herunder indfriede garantier, til beslutninger, hvortil kommunen har hjemtaget bindende tilsagnsramme efter den 31. december 2000.</t>
  </si>
  <si>
    <t>10)</t>
  </si>
  <si>
    <t>11)</t>
  </si>
  <si>
    <t>12)</t>
  </si>
  <si>
    <t>Udgiften ved gennemførelse af forbedringer i kommunale beboelsesejendomme efter forslag fra beboerrepræsentanterne eller efter krav fra beboerrepræsentanterne eller et flertal af lejerne.</t>
  </si>
  <si>
    <t>Udgiften ved kommunens andelsindskud i henhold til § 2, stk. 7, i lov om andelsboligforeninger og andre boligfællesskaber.</t>
  </si>
  <si>
    <t>13)</t>
  </si>
  <si>
    <t>14)</t>
  </si>
  <si>
    <t>15)</t>
  </si>
  <si>
    <t>16)</t>
  </si>
  <si>
    <t>Udgiften til indfriede garantier ved opførelse af støttede private andelsboliger i henhold til lov om boligbyggeri og lov om almene boliger samt støttede private andelsboliger m.v. eller opførelse af ustøttede private andelsboliger i henhold til lov om almene boliger samt støttede private andelsboliger m.v. og lov om almene boliger m.v.</t>
  </si>
  <si>
    <t>Udgiften til erhvervelse og indretning af ejendomme til udlejning til beboelse i henhold til integrationsloven.</t>
  </si>
  <si>
    <t>17)</t>
  </si>
  <si>
    <t>18)</t>
  </si>
  <si>
    <t>85 pct. af udgiften til erhvervelse af arealer og ejendomme til kommunal jordforsyning med benyttelseskode 05: Landbrug bebygget, 07: Frugtplantage, gartneri og planteskoler eller 17: Ubebygget landbrugslod m.v. ved den senest foretagne offentlige vurdering.</t>
  </si>
  <si>
    <t>Udgiften ved erhvervelse af ejendomme i medfør af § 47 A i lov om planlægning. Optages lån efter denne bestemmelse, og overgår ejendommen til et kommunalt formål, skal lånet indfries, eller der skal ske deponering efter reglerne i § 6.</t>
  </si>
  <si>
    <t>Udgiften til eller lovlig støtte til udskiftning, nybygning og renovering af færger samt færgefaciliteter ved de i bilaget anførte færgeoverfarter.</t>
  </si>
  <si>
    <t>Udgiften til anlægsarbejder i kommunale havne og kommunale selvstyrehavne.</t>
  </si>
  <si>
    <t>Udgifter afholdt i regnskabsåret:</t>
  </si>
  <si>
    <t>b) udskiftning af lyskilder og armaturer til mere eløkonomiske typer, anskaffelse af automatik til regulering eller styring af elforbruget samt udskiftning af elanlæg og elapparater i øvrigt til eløkonomiske typer.</t>
  </si>
  <si>
    <t>Lån, der alene optages af kommunen.</t>
  </si>
  <si>
    <t>Den del af lån optaget af flere kommuner i forening, som ifølge den indgåede aftale påhviler kommunen.</t>
  </si>
  <si>
    <t>Den del af lån optaget af kommunale fællesskaber, interessentskaber, andelsselskaber, aktieselskaber, anpartsselskaber, selvejende institutioner og lignende med kommunal deltagelse, som kan henføres til kommunen.</t>
  </si>
  <si>
    <t>Henregnes til kommunens låntagning</t>
  </si>
  <si>
    <t>Indgåelse af aftaler, herunder leje- og leasingaftaler, om benyttelse af ejendomme, lokaler m.v., eller aftale om drift af institutioner, hvis etablering kan sidestilles med en kommunal anlægsopgave.</t>
  </si>
  <si>
    <t>Den del af aftaler, herunder leje- og leasingaftaler, indgået af kommunale fællesskaber, interessentskaber, andelsselskaber, aktieselskaber, anpartsselskaber, selvejende institutioner og lignende med kommunal deltagelse, om benyttelse af ejendomme, lokaler m.v., hvis etablering kan sidestilles med en kommunal anlægsopgave.</t>
  </si>
  <si>
    <t>1) Almene familieboliger, almene ungdomsboliger, almene ældreboliger og støttede private andelsboliger eller ustøttede private andelsboliger i henhold til lov om almene boliger m.v.</t>
  </si>
  <si>
    <t>2) Grundejerbidrag og private fællesveje i henhold til lov om grundejerbidrag til offentlige veje og lov om private fællesveje.</t>
  </si>
  <si>
    <t>Beløb til henregning i regnskabsåret:</t>
  </si>
  <si>
    <t>Hvis summen er positiv = ledig låneramme</t>
  </si>
  <si>
    <t>5)</t>
  </si>
  <si>
    <t>Lån optaget af andre institutioner end de, der hører under stk. 1, nr. 1, 2 og 3, og som efter aftale med kommunen stiller pladser til rådighed med henblik på at løse opgaver efter lov om social service, lov om dag-, fritids-, og klubtilbud m.v. til børn og unge eller lov om aktiv socialpolitik. Lånet medregnes forholdsmæssigt i forhold til de pladser, der er til rådighed for kommunen.</t>
  </si>
  <si>
    <t>Lån, der efter § 3, stk. 1, nr. 3, henregnes til en kommunes låntagning, og som optages med henblik på at varetage netvirksomhed og produktion af elektricitet ved afbrænding af affald, jf. § 4, stk. 1, 1. pkt., i lov om elforsyning.</t>
  </si>
  <si>
    <t>Lån, hvis provenu fuldt ud anvendes til indfrielse af eksisterende lån. Ved omlægning til et serie- eller annuitetslån er det en betingelse, at den totale finansiering til stadighed opfylder kravene i § 10, stk. 1. Hvis omlægningen sker fra et stående lån eller et lån med en afdragsfri periode, er det derudover en betingelse, at den gennemsnitlige løbetid af den totale finansiering ikke herved overstiger 10 år. Ved omlægning til et stående lån eller lån med en afdragsfri periode er det en betingelse, at den totale finansiering til stadighed opfylder kravene i § 10, stk. 2. Hvis flere lån omlægges samtidig til et nyt lån, beregnes restløbetiden som en vægtet sum af de enkelte låns restløbetid.</t>
  </si>
  <si>
    <t>Indestående prioriteter, der overtages i forbindelse med erhvervelse af fast ejendom, hvis ejendommen erhverves af kommunen som ufyldestgjort panthaver på en tvangsauktion. Overtages prioriteter efter denne bestemmelse, og overgår ejendommen til et kommunalt formål, skal prioriteterne indfries, eller der skal ske deponering efter reglerne i § 6.</t>
  </si>
  <si>
    <t>Ved opgørelsen af kommunernes adgang til at optage lån efter stk. 1 og 2 kan ikke medregnes værdien af aftaler, herunder leje- og leasingaftaler, om benyttelse af ejendomme, lokaler, anlæg m.v., som før aftalens indgåelse har været i kommunens eje, jf. § 11.</t>
  </si>
  <si>
    <t>stk. 4</t>
  </si>
  <si>
    <t>§ 11</t>
  </si>
  <si>
    <t>Lån i regnskabsåret</t>
  </si>
  <si>
    <t>Øvrig låneadgang</t>
  </si>
  <si>
    <t xml:space="preserve">Låneberettigede udgifter </t>
  </si>
  <si>
    <t>Låneoptagelse</t>
  </si>
  <si>
    <t xml:space="preserve">Rest låneramme </t>
  </si>
  <si>
    <t>Lånebekendt- gørelsens § 2, stk. 1</t>
  </si>
  <si>
    <t>Lånebekendt- gørelsens § 2, stk. 2</t>
  </si>
  <si>
    <t>Lånebekendt- gørelsens § 3, stk. 1</t>
  </si>
  <si>
    <t>Lånedispensationer</t>
  </si>
  <si>
    <t>Lånebekendt- gørelsens §§ 16-17</t>
  </si>
  <si>
    <t>Beløb:</t>
  </si>
  <si>
    <t>Investeringsudgiften til renovation m.v. Ved investering i affaldsforbrændingsanlæg med varmeudnyttelse gælder nr. 3.</t>
  </si>
  <si>
    <t xml:space="preserve">Følgende giver låneadgang </t>
  </si>
  <si>
    <t>Beregning af rest låneramme</t>
  </si>
  <si>
    <t>Note 1:</t>
  </si>
  <si>
    <t>Note 2:</t>
  </si>
  <si>
    <t>Note 3:</t>
  </si>
  <si>
    <t>Kommentarer / henvisning til undermateriale:</t>
  </si>
  <si>
    <t>* (§ 3, stk. 3)</t>
  </si>
  <si>
    <t>C) foranstaltninger, som følger af bygningsreglementets energikrav til det eksisterende byggeri i henhold til bekendtgørelse om offentliggørelse af bygningsreglementet.</t>
  </si>
  <si>
    <t>En kommunes låneadgang efter stk. 1, nr. 3 og 4 er i hvert regnskabsår begrænset til investeringsudgiften med fradrag af opkrævede drifts- og anlægsindtægter, for hvilke der ikke er afholdt udgifter, dog maksimalt kommunernes udlæg på det enkelte forsyningsområde ultimo det pågældende regnskabsår.</t>
  </si>
  <si>
    <t>Lån skal være optaget senest 30. april i året efter regnskabsåret.</t>
  </si>
  <si>
    <t>19)</t>
  </si>
  <si>
    <t>Udgiften til håndtering af tag- og overfladevand, som et vandselskab, jf. § 2, stk. 1, i lov om vandsektorens organisering og økonomiske forhold, yder bidrag til i forbindelse med medfinansiering af kommunale anlæg efter regler fastsat i medfør af § 1, stk. 5, i lov om betalingsregler for spildevandsforsyningsselskaber m.v.</t>
  </si>
  <si>
    <t>Ved et salg af en af kommunens faste ejendomme, herunder anlæg, for hvilken kommunen har optaget lån, skal kommunen indfri det pågældende lån, medmindre kommunen efter reglerne i § 6 samtidig med salget deponerer et beløb svarende til det beløb, hvormed det pågældende lån kan indfries, jf. dog § 8.</t>
  </si>
  <si>
    <t>Låntagning I alt</t>
  </si>
  <si>
    <t>*stk. 5</t>
  </si>
  <si>
    <t>3)*</t>
  </si>
  <si>
    <t>4)*</t>
  </si>
  <si>
    <t>Låneberettigede udgifter (automatisk låneadgang)</t>
  </si>
  <si>
    <t xml:space="preserve">Kommunens lånedispensationer </t>
  </si>
  <si>
    <t>Der indgår på de efterfølgende faneblade en model til hjælp og vejledning for kommunens opgørelse af lånerammen.</t>
  </si>
  <si>
    <t>Øvrig låneadgang (omlægning, overtagelser m.v. )</t>
  </si>
  <si>
    <t xml:space="preserve">Kommunens låntagning </t>
  </si>
  <si>
    <t xml:space="preserve"> at det underliggende regnskabsmateriale lever op til lånebekendtgørelsens krav om at give låneadgang mv.</t>
  </si>
  <si>
    <t>§ 7</t>
  </si>
  <si>
    <t xml:space="preserve">         § 8                                                    </t>
  </si>
  <si>
    <t>Ved en overdragelse af en af kommunens faste ejendomme, herunder anlæg, for hvilken kommunen har optaget lån, til et selskab med begrænset hæftelse, som kommunen helt eller delvist ejer, skal kommunen nedbringe det pågældende lån med et beløb, der svarer til overdragelsessummen fratrukket den del heraf, der betales med aktier eller lignende i selskabet (apportindskud). Ved et senere salg af sådanne aktier eller lignende skal kommunen nedbringe det pågældende lån med et beløb, der svarer til salgssummen ved salget af aktierne eller lignende. Stk. 2. reglerne i stk. 1. gælder dog ikke, hvis kommunenen efter reglerne i § 6 samtidig med overdragelsen deponerer et beløb, der svarer til det beløb, hvormed det pågældende lån skulle have været nedbragt efter stk. 1.</t>
  </si>
  <si>
    <t xml:space="preserve">Modellen er opbygget som delelementer ved opgørelse af: </t>
  </si>
  <si>
    <t>Afsluttende opgørelse af restlåneramme</t>
  </si>
  <si>
    <t>Udgiften til installation af elektricitets- eller varmeproducerende anlæg baseret på indenlandske, herunder vedvarende, energikilder i eksisterende ejemdomme til kommunale formål.</t>
  </si>
  <si>
    <t xml:space="preserve">Udgiften, ekskl. grundkapitalen, ved opførelse eller erhvervelse af kommunale almene ældreboliger i medfør af lov om almene boliger m.v., udgiften til udbedringsarbejder m.v. i kommunale almene ældreboliger efter samme lovs § 91, stk. 8 og § 92, stk. 3, jf. § 96, udgiften til ekstraordinære renoveringsarbejder i kommunale ældreboliger efter samme lovs § 98, stk. 2, udgiften ved opførelse, erhvervelse eller ombygning af skæve boliger efter samme lovs § 149 a og udgiften til udbedring af byggeskader i kommunale ældreboliger efter samme lovs § 157, stk. 1 og 2. Til ældreboligformål og skæve boliger kan der uanset bestemmelsen i § 10, stk. 1, optages lån i kreditinstitutter og i KommuneKredit efter reglerne i lov om almene boliger m.v.              </t>
  </si>
  <si>
    <t>Indestående prioriteter, der overtages, og pantebreve, der udstedes til sælger i forbindelse med erhvervelse af fast ejendom.</t>
  </si>
  <si>
    <t>Lån eller aftaler, herunder leje- og leasingaftaler, der ikke er omfattet af nr. 1-7, i det omfang kommunen meddeler garanti eller anden sikkerhed for lånet eller aftalen, og lånet anvendes til finansiering af anlægsprojekter eller udgifter, der kan sidestilles med en kommunal anlægsopgave.</t>
  </si>
  <si>
    <t>De dispositioner, der er nævnt i stk. 1, nr. 8, henregnes dog ikke til kommunens låntagning, hvis der meddeles garanti for lån til følgende formål:</t>
  </si>
  <si>
    <t>Den del af lån optaget af vandselskaber i henhold til lov om vandsektorens organisering og økonomiske forhold til investeringsudgiften ved indvinding og distribution af brugsvand og investeringsudgiften ved kloakering og rensningsanlæg, samt garanti herfor, henregnes ikke til kommunens låntagning.</t>
  </si>
  <si>
    <t>** (§ 3, stk. 2)</t>
  </si>
  <si>
    <t>De aftaler, herunder leje- og leasingaftaler, der er omfattet af stk. 1, nr. 6, 7 og 8, henregnes dog ikke til kommunens låntagning, såfremt revisionen har påset, at aftalen maksimalt løber i tre år og ikke giver mulighed for forlængelse.</t>
  </si>
  <si>
    <t>(§3 stk. 4)***</t>
  </si>
  <si>
    <t>6)***</t>
  </si>
  <si>
    <t>7)***</t>
  </si>
  <si>
    <t>8)** og ***</t>
  </si>
  <si>
    <t>Det skal specifikt styres, hvis der i dispensationerne indgår dispensationer til optagelse af kortvarige lån jf. § 16 stk. 2.</t>
  </si>
  <si>
    <t xml:space="preserve">Hvis summen er negativ = ekstraordinært afdrag </t>
  </si>
  <si>
    <t>for opgørelsen af kommunens låneramme.</t>
  </si>
  <si>
    <t xml:space="preserve">Det anbefales, at der fastlægges en forretningsgang, der sikrer en løbende opmærksomhed på og opsamling af relevante forhold </t>
  </si>
  <si>
    <t>Udgiften til overførsel af aktiver til forsyningspligtige virksomheder, jf. § 102, stk. 2, i lov om elforsyning.</t>
  </si>
  <si>
    <t xml:space="preserve">a) sådanne foranstaltninger vedrørende energiforbrug, som følger af en energimærkning udarbejdet i henhold til bekendtgørelse om energimærkning m.v. i bygninger. </t>
  </si>
  <si>
    <t>Lån, der svarer til det beløb, som samtidig bliver anvendt til indfrielse af ældre byggelån eller -kreditter, inkl. påløbne renter, der tidligere er optaget i overensstemmelse med denne bekendtgørelse eller tilsvarende tidligere bestemmelser fastsat af Social - og Indenrigsministeren.</t>
  </si>
  <si>
    <t>Lån, der overtages fra en anden kommune eller en institution, hvis låntagning henføres til kommunen, jf. § 3, stk. 1, nr. 3 og 4, når dette lån tidligere er optaget i overensstemmelse med denne bekendtgørelse eller tilsvarende tidligere bestemmelser fastsat af Social- og Indenrigsministeren.</t>
  </si>
  <si>
    <t>En kommunalbestyrelse kan ikke uden Social og Indenrigsministerens godkendelse indgå en aftale, herunder leje- og leasingaftale, om benyttelse af ejendomme, lokaler, anlæg m.v., inventar, driftsmidler eller apparatur, der før aftalens indgåelse har været i kommunens eje. Social- og Indenrigsministeren fastsætter betingelser for godkendelsen, herunder de nærmere vilkår for deponering.</t>
  </si>
  <si>
    <t>3) Kystbeskyttelsesforanstaltninger udført af bidragspligtige digelag, kystsikringslag eller kystbeskyttelseslag i henhold til lov om kystbeskyttelse.</t>
  </si>
  <si>
    <t>Lejeaftaler, for hvilke der ikke deponeres jf. denne regel, skal sammen med lånerammeberegningen forelægges revisor.</t>
  </si>
  <si>
    <t>Såfremt I har spørgsmål til opgørelse af kommunens låneramme m.v., er I velkommen til at kontakte jeres lokale revisor fra BDO.</t>
  </si>
  <si>
    <t>Udgiften til ydelse af lån efter § 1, stk. 1 og § 9, stk. 1, i lov om lån til betaling af grundskyld m.v. fratrukket de i regnskabsåret indfriede lån.</t>
  </si>
  <si>
    <t>Låneberettigede udgifter i alt</t>
  </si>
  <si>
    <t>Øvrig låneadgang i alt</t>
  </si>
  <si>
    <t xml:space="preserve"> Det anbefales ligeledes, at ved anvendelse af modellen er opmærksomhed på korrekt indtastning i felterne, og at det sikres,</t>
  </si>
  <si>
    <t>Regneark til beregning af kommunens låneramme 2023</t>
  </si>
  <si>
    <t>Låneberettigede udgifter 2023</t>
  </si>
  <si>
    <t>Øvrig låneadgang 2023</t>
  </si>
  <si>
    <t>Modtagne lånedispensationer  2023</t>
  </si>
  <si>
    <t>Kommunens låntagning 2023</t>
  </si>
  <si>
    <t>Rest låneramme 2023</t>
  </si>
  <si>
    <t>Kommentarer til lånerammeberegningen 2023:</t>
  </si>
  <si>
    <t>Lånedispensationer i alt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</si>
</sst>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indexed="8"/>
      <name val="Calibri"/>
      <family val="2"/>
    </font>
    <font>
      <sz val="11"/>
      <color indexed="8"/>
      <name val="Calibri"/>
      <family val="2"/>
    </font>
    <font>
      <sz val="12"/>
      <color indexed="8"/>
      <name val="Calibri"/>
      <family val="2"/>
    </font>
    <font>
      <b/>
      <i/>
      <sz val="14"/>
      <color indexed="9"/>
      <name val="Calibri"/>
      <family val="2"/>
    </font>
    <font>
      <b/>
      <i/>
      <sz val="11"/>
      <color indexed="9"/>
      <name val="Calibri"/>
      <family val="2"/>
    </font>
    <font>
      <b/>
      <i/>
      <sz val="18"/>
      <color indexed="9"/>
      <name val="Calibri"/>
      <family val="2"/>
    </font>
    <font>
      <b/>
      <i/>
      <sz val="20"/>
      <color indexed="56"/>
      <name val="Calibri"/>
      <family val="2"/>
    </font>
    <font>
      <b/>
      <i/>
      <sz val="12"/>
      <color indexed="9"/>
      <name val="Calibri"/>
      <family val="2"/>
    </font>
    <font>
      <b/>
      <sz val="12"/>
      <color indexed="8"/>
      <name val="Calibri"/>
      <family val="2"/>
    </font>
    <font>
      <sz val="8"/>
      <name val="Calibri"/>
      <family val="2"/>
    </font>
    <font>
      <b/>
      <i/>
      <sz val="12"/>
      <name val="Calibri"/>
      <family val="2"/>
    </font>
    <font>
      <b/>
      <sz val="12"/>
      <name val="Calibri"/>
      <family val="2"/>
    </font>
    <font>
      <sz val="11"/>
      <color theme="0"/>
      <name val="Calibri"/>
      <family val="2"/>
      <scheme val="minor"/>
    </font>
    <font>
      <b/>
      <i/>
      <sz val="12"/>
      <color rgb="FF800000"/>
      <name val="Calibri"/>
      <family val="2"/>
    </font>
    <font>
      <sz val="11"/>
      <color rgb="FF800000"/>
      <name val="Calibri"/>
      <family val="2"/>
      <scheme val="minor"/>
    </font>
    <font>
      <sz val="11"/>
      <color rgb="FF990000"/>
      <name val="Calibri"/>
      <family val="2"/>
      <scheme val="minor"/>
    </font>
    <font>
      <sz val="20"/>
      <color theme="1"/>
      <name val="Calibri"/>
      <family val="2"/>
      <scheme val="minor"/>
    </font>
    <font>
      <b/>
      <i/>
      <sz val="14"/>
      <color theme="0"/>
      <name val="Calibri"/>
      <family val="2"/>
    </font>
    <font>
      <sz val="18"/>
      <name val="Calibri"/>
      <family val="2"/>
      <scheme val="minor"/>
    </font>
    <font>
      <b/>
      <i/>
      <sz val="12"/>
      <color rgb="FFFF0000"/>
      <name val="Calibri"/>
      <family val="2"/>
      <scheme val="minor"/>
    </font>
    <font>
      <b/>
      <i/>
      <sz val="12"/>
      <color theme="0"/>
      <name val="Calibri"/>
      <family val="2"/>
    </font>
    <font>
      <b/>
      <i/>
      <sz val="12"/>
      <color theme="0"/>
      <name val="Calibri"/>
      <family val="2"/>
      <scheme val="minor"/>
    </font>
    <font>
      <b/>
      <sz val="16"/>
      <color rgb="FF00B050"/>
      <name val="Calibri"/>
      <family val="2"/>
      <scheme val="minor"/>
    </font>
    <font>
      <b/>
      <sz val="11"/>
      <color theme="1"/>
      <name val="Calibri"/>
      <family val="2"/>
      <scheme val="minor"/>
    </font>
    <font>
      <b/>
      <sz val="16"/>
      <color rgb="FF00B050"/>
      <name val="Calibri"/>
      <family val="2"/>
    </font>
    <font>
      <i/>
      <sz val="11"/>
      <color rgb="FF800000"/>
      <name val="Calibri"/>
      <family val="2"/>
      <scheme val="minor"/>
    </font>
    <font>
      <i/>
      <sz val="18"/>
      <color rgb="FF002060"/>
      <name val="Calibri"/>
      <family val="2"/>
      <scheme val="minor"/>
    </font>
  </fonts>
  <fills count="9">
    <fill>
      <patternFill patternType="none"/>
    </fill>
    <fill>
      <patternFill patternType="gray125"/>
    </fill>
    <fill>
      <patternFill patternType="solid">
        <fgColor indexed="8"/>
        <bgColor indexed="64"/>
      </patternFill>
    </fill>
    <fill>
      <patternFill patternType="solid">
        <fgColor indexed="16"/>
        <bgColor indexed="64"/>
      </patternFill>
    </fill>
    <fill>
      <patternFill patternType="solid">
        <fgColor indexed="9"/>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800000"/>
        <bgColor indexed="64"/>
      </patternFill>
    </fill>
  </fills>
  <borders count="28">
    <border>
      <left/>
      <right/>
      <top/>
      <bottom/>
      <diagonal/>
    </border>
    <border>
      <left/>
      <right/>
      <top style="mediumDashed">
        <color indexed="56"/>
      </top>
      <bottom style="mediumDashed">
        <color indexed="56"/>
      </bottom>
      <diagonal/>
    </border>
    <border>
      <left/>
      <right/>
      <top style="mediumDashed">
        <color indexed="56"/>
      </top>
      <bottom/>
      <diagonal/>
    </border>
    <border>
      <left/>
      <right/>
      <top/>
      <bottom style="mediumDashed">
        <color indexed="56"/>
      </bottom>
      <diagonal/>
    </border>
    <border>
      <left/>
      <right/>
      <top/>
      <bottom style="double">
        <color indexed="56"/>
      </bottom>
      <diagonal/>
    </border>
    <border>
      <left/>
      <right/>
      <top style="double">
        <color indexed="56"/>
      </top>
      <bottom style="medium">
        <color indexed="56"/>
      </bottom>
      <diagonal/>
    </border>
    <border>
      <left/>
      <right/>
      <top style="medium">
        <color indexed="56"/>
      </top>
      <bottom style="medium">
        <color indexed="56"/>
      </bottom>
      <diagonal/>
    </border>
    <border>
      <left/>
      <right style="mediumDashed">
        <color indexed="56"/>
      </right>
      <top style="mediumDashed">
        <color indexed="56"/>
      </top>
      <bottom style="mediumDashed">
        <color indexed="56"/>
      </bottom>
      <diagonal/>
    </border>
    <border>
      <left/>
      <right style="mediumDashed">
        <color indexed="56"/>
      </right>
      <top/>
      <bottom/>
      <diagonal/>
    </border>
    <border>
      <left/>
      <right style="mediumDashed">
        <color indexed="56"/>
      </right>
      <top/>
      <bottom style="double">
        <color indexed="56"/>
      </bottom>
      <diagonal/>
    </border>
    <border>
      <left style="mediumDashed">
        <color indexed="56"/>
      </left>
      <right style="mediumDashed">
        <color indexed="56"/>
      </right>
      <top/>
      <bottom/>
      <diagonal/>
    </border>
    <border>
      <left/>
      <right/>
      <top style="medium">
        <color rgb="FF003366"/>
      </top>
      <bottom/>
      <diagonal/>
    </border>
    <border>
      <left/>
      <right/>
      <top style="double">
        <color indexed="56"/>
      </top>
      <bottom style="medium">
        <color rgb="FF003366"/>
      </bottom>
      <diagonal/>
    </border>
    <border>
      <left style="mediumDashed">
        <color indexed="56"/>
      </left>
      <right style="medium">
        <color indexed="56"/>
      </right>
      <top/>
      <bottom style="double">
        <color indexed="56"/>
      </bottom>
      <diagonal/>
    </border>
    <border>
      <left style="mediumDashed">
        <color indexed="56"/>
      </left>
      <right style="medium">
        <color indexed="56"/>
      </right>
      <top/>
      <bottom/>
      <diagonal/>
    </border>
    <border>
      <left style="mediumDashed">
        <color indexed="56"/>
      </left>
      <right style="medium">
        <color indexed="56"/>
      </right>
      <top/>
      <bottom style="mediumDashed">
        <color indexed="56"/>
      </bottom>
      <diagonal/>
    </border>
    <border>
      <left style="mediumDashed">
        <color indexed="56"/>
      </left>
      <right style="medium">
        <color indexed="56"/>
      </right>
      <top style="mediumDashed">
        <color indexed="56"/>
      </top>
      <bottom style="mediumDashed">
        <color indexed="56"/>
      </bottom>
      <diagonal/>
    </border>
    <border>
      <left style="mediumDashed">
        <color indexed="56"/>
      </left>
      <right style="mediumDashed">
        <color indexed="56"/>
      </right>
      <top style="mediumDashed">
        <color indexed="56"/>
      </top>
      <bottom style="mediumDashed">
        <color indexed="56"/>
      </bottom>
      <diagonal/>
    </border>
    <border>
      <left/>
      <right style="double">
        <color indexed="56"/>
      </right>
      <top/>
      <bottom style="double">
        <color indexed="56"/>
      </bottom>
      <diagonal/>
    </border>
    <border>
      <left/>
      <right/>
      <top style="medium">
        <color rgb="FF003366"/>
      </top>
      <bottom style="medium">
        <color rgb="FF003366"/>
      </bottom>
      <diagonal/>
    </border>
    <border>
      <left/>
      <right style="mediumDashed">
        <color rgb="FF003366"/>
      </right>
      <top/>
      <bottom style="mediumDashed">
        <color rgb="FF003366"/>
      </bottom>
      <diagonal/>
    </border>
    <border>
      <left/>
      <right style="mediumDashed">
        <color rgb="FF003366"/>
      </right>
      <top style="mediumDashed">
        <color rgb="FF003366"/>
      </top>
      <bottom style="mediumDashed">
        <color rgb="FF003366"/>
      </bottom>
      <diagonal/>
    </border>
    <border>
      <left style="mediumDashed">
        <color rgb="FF003366"/>
      </left>
      <right style="mediumDashed">
        <color rgb="FF003366"/>
      </right>
      <top/>
      <bottom style="mediumDashed">
        <color rgb="FF003366"/>
      </bottom>
      <diagonal/>
    </border>
    <border>
      <left style="mediumDashed">
        <color rgb="FF003366"/>
      </left>
      <right style="mediumDashed">
        <color rgb="FF003366"/>
      </right>
      <top style="mediumDashed">
        <color rgb="FF003366"/>
      </top>
      <bottom style="mediumDashed">
        <color rgb="FF003366"/>
      </bottom>
      <diagonal/>
    </border>
    <border>
      <left/>
      <right style="mediumDashed">
        <color rgb="FF003366"/>
      </right>
      <top style="mediumDashed">
        <color rgb="FF003366"/>
      </top>
      <bottom style="double">
        <color rgb="FF003366"/>
      </bottom>
      <diagonal/>
    </border>
    <border>
      <left style="mediumDashed">
        <color rgb="FF003366"/>
      </left>
      <right style="medium">
        <color rgb="FF003366"/>
      </right>
      <top/>
      <bottom style="mediumDashed">
        <color rgb="FF003366"/>
      </bottom>
      <diagonal/>
    </border>
    <border>
      <left style="mediumDashed">
        <color rgb="FF003366"/>
      </left>
      <right style="medium">
        <color rgb="FF003366"/>
      </right>
      <top style="mediumDashed">
        <color rgb="FF003366"/>
      </top>
      <bottom style="mediumDashed">
        <color rgb="FF003366"/>
      </bottom>
      <diagonal/>
    </border>
    <border>
      <left style="mediumDashed">
        <color rgb="FF003366"/>
      </left>
      <right style="medium">
        <color rgb="FF003366"/>
      </right>
      <top style="mediumDashed">
        <color rgb="FF003366"/>
      </top>
      <bottom style="double">
        <color rgb="FF003366"/>
      </bottom>
      <diagonal/>
    </border>
  </borders>
  <cellStyleXfs count="3">
    <xf numFmtId="0" fontId="0" fillId="0" borderId="0"/>
    <xf numFmtId="0" fontId="8" fillId="6" borderId="1" applyProtection="0">
      <alignment wrapText="1"/>
    </xf>
    <xf numFmtId="0" fontId="8" fillId="6" borderId="1">
      <alignment wrapText="1"/>
    </xf>
  </cellStyleXfs>
  <cellXfs count="77">
    <xf numFmtId="0" fontId="0" fillId="0" borderId="0" xfId="0"/>
    <xf numFmtId="0" fontId="1" fillId="0" borderId="0" xfId="0" applyFont="1"/>
    <xf numFmtId="0" fontId="2" fillId="0" borderId="0" xfId="0" applyFont="1" applyAlignment="1">
      <alignment vertical="top"/>
    </xf>
    <xf numFmtId="0" fontId="4" fillId="2" borderId="0" xfId="0" applyFont="1" applyFill="1" applyAlignment="1">
      <alignment horizontal="center" vertical="top" wrapText="1"/>
    </xf>
    <xf numFmtId="0" fontId="5" fillId="2" borderId="0" xfId="0" applyFont="1" applyFill="1"/>
    <xf numFmtId="0" fontId="6" fillId="2" borderId="0" xfId="0" applyFont="1" applyFill="1" applyAlignment="1">
      <alignment horizontal="center" vertical="center"/>
    </xf>
    <xf numFmtId="0" fontId="7" fillId="0" borderId="0" xfId="0" applyFont="1" applyAlignment="1">
      <alignment horizontal="center" vertical="center"/>
    </xf>
    <xf numFmtId="0" fontId="8" fillId="2" borderId="0" xfId="0" applyFont="1" applyFill="1"/>
    <xf numFmtId="0" fontId="8" fillId="2" borderId="1" xfId="0" applyFont="1" applyFill="1" applyBorder="1" applyAlignment="1">
      <alignment horizontal="center" vertical="top"/>
    </xf>
    <xf numFmtId="0" fontId="8" fillId="2" borderId="2" xfId="0" applyFont="1" applyFill="1" applyBorder="1" applyAlignment="1">
      <alignment horizontal="center" vertical="top"/>
    </xf>
    <xf numFmtId="0" fontId="8" fillId="2" borderId="0" xfId="0" applyFont="1" applyFill="1" applyAlignment="1">
      <alignment horizontal="center" vertical="top"/>
    </xf>
    <xf numFmtId="0" fontId="8" fillId="2" borderId="3" xfId="0" applyFont="1" applyFill="1" applyBorder="1" applyAlignment="1">
      <alignment horizontal="center" vertical="top"/>
    </xf>
    <xf numFmtId="0" fontId="8" fillId="2" borderId="0" xfId="0" applyFont="1" applyFill="1" applyAlignment="1">
      <alignment wrapText="1"/>
    </xf>
    <xf numFmtId="0" fontId="8" fillId="2" borderId="4" xfId="0" applyFont="1" applyFill="1" applyBorder="1"/>
    <xf numFmtId="0" fontId="8" fillId="2" borderId="5" xfId="0" applyFont="1" applyFill="1" applyBorder="1" applyAlignment="1">
      <alignment horizontal="center" vertical="top"/>
    </xf>
    <xf numFmtId="0" fontId="8" fillId="2" borderId="5" xfId="0" applyFont="1" applyFill="1" applyBorder="1" applyAlignment="1">
      <alignment vertical="top" wrapText="1"/>
    </xf>
    <xf numFmtId="0" fontId="8" fillId="2" borderId="0" xfId="0" applyFont="1" applyFill="1" applyAlignment="1">
      <alignment vertical="top" wrapText="1"/>
    </xf>
    <xf numFmtId="0" fontId="4" fillId="2" borderId="0" xfId="0" applyFont="1" applyFill="1" applyAlignment="1">
      <alignment horizontal="center" vertical="center" wrapText="1"/>
    </xf>
    <xf numFmtId="0" fontId="8" fillId="2" borderId="6" xfId="0" applyFont="1" applyFill="1" applyBorder="1" applyAlignment="1">
      <alignment horizontal="center" vertical="top"/>
    </xf>
    <xf numFmtId="0" fontId="8" fillId="2" borderId="6" xfId="0" applyFont="1" applyFill="1" applyBorder="1" applyAlignment="1">
      <alignment vertical="top" wrapText="1"/>
    </xf>
    <xf numFmtId="14" fontId="0" fillId="0" borderId="0" xfId="0" applyNumberFormat="1" applyAlignment="1">
      <alignment horizontal="center"/>
    </xf>
    <xf numFmtId="0" fontId="0" fillId="3" borderId="0" xfId="0" applyFill="1"/>
    <xf numFmtId="0" fontId="0" fillId="8" borderId="0" xfId="0" applyFill="1"/>
    <xf numFmtId="0" fontId="13" fillId="5" borderId="12" xfId="0" applyFont="1" applyFill="1" applyBorder="1"/>
    <xf numFmtId="0" fontId="0" fillId="0" borderId="14" xfId="0" applyBorder="1"/>
    <xf numFmtId="0" fontId="0" fillId="0" borderId="13" xfId="0" applyBorder="1"/>
    <xf numFmtId="0" fontId="16" fillId="8" borderId="11" xfId="0" applyFont="1" applyFill="1" applyBorder="1"/>
    <xf numFmtId="0" fontId="14" fillId="6" borderId="7" xfId="0" applyFont="1" applyFill="1" applyBorder="1" applyAlignment="1">
      <alignment wrapText="1"/>
    </xf>
    <xf numFmtId="0" fontId="1" fillId="0" borderId="15" xfId="0" applyFont="1" applyBorder="1"/>
    <xf numFmtId="0" fontId="0" fillId="0" borderId="15" xfId="0" applyBorder="1"/>
    <xf numFmtId="0" fontId="2" fillId="0" borderId="16" xfId="0" applyFont="1" applyBorder="1" applyAlignment="1">
      <alignment vertical="top"/>
    </xf>
    <xf numFmtId="0" fontId="0" fillId="0" borderId="16" xfId="0" applyBorder="1"/>
    <xf numFmtId="0" fontId="14" fillId="6" borderId="7" xfId="0" applyFont="1" applyFill="1" applyBorder="1" applyAlignment="1">
      <alignment vertical="top" wrapText="1"/>
    </xf>
    <xf numFmtId="0" fontId="14" fillId="6" borderId="8" xfId="0" applyFont="1" applyFill="1" applyBorder="1"/>
    <xf numFmtId="0" fontId="14" fillId="6" borderId="8" xfId="0" applyFont="1" applyFill="1" applyBorder="1" applyAlignment="1">
      <alignment wrapText="1"/>
    </xf>
    <xf numFmtId="0" fontId="14" fillId="6" borderId="5" xfId="0" applyFont="1" applyFill="1" applyBorder="1" applyAlignment="1">
      <alignment vertical="top" wrapText="1"/>
    </xf>
    <xf numFmtId="0" fontId="17" fillId="0" borderId="0" xfId="0" applyFont="1"/>
    <xf numFmtId="3" fontId="12" fillId="7" borderId="7" xfId="0" applyNumberFormat="1" applyFont="1" applyFill="1" applyBorder="1" applyAlignment="1" applyProtection="1">
      <alignment horizontal="center"/>
      <protection locked="0"/>
    </xf>
    <xf numFmtId="3" fontId="12" fillId="7" borderId="8" xfId="0" applyNumberFormat="1" applyFont="1" applyFill="1" applyBorder="1" applyAlignment="1">
      <alignment horizontal="center"/>
    </xf>
    <xf numFmtId="0" fontId="12" fillId="7" borderId="9" xfId="0" applyFont="1" applyFill="1" applyBorder="1" applyAlignment="1">
      <alignment horizontal="center"/>
    </xf>
    <xf numFmtId="3" fontId="9" fillId="7" borderId="17" xfId="0" applyNumberFormat="1" applyFont="1" applyFill="1" applyBorder="1" applyAlignment="1" applyProtection="1">
      <alignment horizontal="center"/>
      <protection locked="0"/>
    </xf>
    <xf numFmtId="3" fontId="9" fillId="7" borderId="10" xfId="0" applyNumberFormat="1" applyFont="1" applyFill="1" applyBorder="1" applyAlignment="1">
      <alignment horizontal="center"/>
    </xf>
    <xf numFmtId="0" fontId="0" fillId="5" borderId="0" xfId="0" applyFill="1"/>
    <xf numFmtId="0" fontId="0" fillId="5" borderId="11" xfId="0" applyFill="1" applyBorder="1"/>
    <xf numFmtId="0" fontId="14" fillId="6" borderId="18" xfId="0" applyFont="1" applyFill="1" applyBorder="1"/>
    <xf numFmtId="0" fontId="0" fillId="5" borderId="19" xfId="0" applyFill="1" applyBorder="1"/>
    <xf numFmtId="0" fontId="0" fillId="5" borderId="12" xfId="0" applyFill="1" applyBorder="1"/>
    <xf numFmtId="0" fontId="18" fillId="5" borderId="0" xfId="0" applyFont="1" applyFill="1" applyAlignment="1">
      <alignment horizontal="center" vertical="center" wrapText="1"/>
    </xf>
    <xf numFmtId="3" fontId="9" fillId="7" borderId="7" xfId="0" applyNumberFormat="1" applyFont="1" applyFill="1" applyBorder="1" applyAlignment="1" applyProtection="1">
      <alignment horizontal="center"/>
      <protection locked="0"/>
    </xf>
    <xf numFmtId="0" fontId="11" fillId="4" borderId="7" xfId="0" applyFont="1" applyFill="1" applyBorder="1" applyAlignment="1" applyProtection="1">
      <alignment wrapText="1"/>
      <protection locked="0"/>
    </xf>
    <xf numFmtId="0" fontId="14" fillId="6" borderId="20" xfId="0" applyFont="1" applyFill="1" applyBorder="1"/>
    <xf numFmtId="0" fontId="14" fillId="6" borderId="21" xfId="0" applyFont="1" applyFill="1" applyBorder="1"/>
    <xf numFmtId="3" fontId="12" fillId="7" borderId="22" xfId="0" applyNumberFormat="1" applyFont="1" applyFill="1" applyBorder="1" applyAlignment="1">
      <alignment horizontal="center"/>
    </xf>
    <xf numFmtId="3" fontId="12" fillId="7" borderId="23" xfId="0" applyNumberFormat="1" applyFont="1" applyFill="1" applyBorder="1" applyAlignment="1">
      <alignment horizontal="center"/>
    </xf>
    <xf numFmtId="0" fontId="3" fillId="5" borderId="0" xfId="0" applyFont="1" applyFill="1"/>
    <xf numFmtId="0" fontId="14" fillId="6" borderId="24" xfId="0" applyFont="1" applyFill="1" applyBorder="1"/>
    <xf numFmtId="3" fontId="12" fillId="7" borderId="24" xfId="0" applyNumberFormat="1" applyFont="1" applyFill="1" applyBorder="1" applyAlignment="1">
      <alignment horizontal="center"/>
    </xf>
    <xf numFmtId="0" fontId="3" fillId="0" borderId="25" xfId="0" applyFont="1" applyBorder="1"/>
    <xf numFmtId="0" fontId="3" fillId="0" borderId="26" xfId="0" applyFont="1" applyBorder="1"/>
    <xf numFmtId="0" fontId="3" fillId="0" borderId="27" xfId="0" applyFont="1" applyBorder="1"/>
    <xf numFmtId="0" fontId="15" fillId="0" borderId="0" xfId="0" applyFont="1"/>
    <xf numFmtId="0" fontId="19" fillId="0" borderId="0" xfId="0" applyFont="1" applyAlignment="1">
      <alignment horizontal="center"/>
    </xf>
    <xf numFmtId="0" fontId="0" fillId="0" borderId="0" xfId="0" applyAlignment="1">
      <alignment wrapText="1"/>
    </xf>
    <xf numFmtId="0" fontId="0" fillId="3" borderId="0" xfId="0" applyFill="1" applyAlignment="1">
      <alignment wrapText="1"/>
    </xf>
    <xf numFmtId="0" fontId="8" fillId="2" borderId="1" xfId="0" applyFont="1" applyFill="1" applyBorder="1" applyAlignment="1">
      <alignment horizontal="center" vertical="top" wrapText="1"/>
    </xf>
    <xf numFmtId="3" fontId="9" fillId="7" borderId="17" xfId="0" applyNumberFormat="1" applyFont="1" applyFill="1" applyBorder="1" applyAlignment="1" applyProtection="1">
      <alignment horizontal="center" wrapText="1"/>
      <protection locked="0"/>
    </xf>
    <xf numFmtId="0" fontId="0" fillId="0" borderId="16" xfId="0" applyBorder="1" applyAlignment="1">
      <alignment wrapText="1"/>
    </xf>
    <xf numFmtId="0" fontId="20" fillId="0" borderId="0" xfId="0" applyFont="1"/>
    <xf numFmtId="0" fontId="22" fillId="5" borderId="0" xfId="0" applyFont="1" applyFill="1" applyAlignment="1">
      <alignment horizontal="left" wrapText="1"/>
    </xf>
    <xf numFmtId="0" fontId="22" fillId="5" borderId="0" xfId="0" applyFont="1" applyFill="1" applyAlignment="1">
      <alignment horizontal="left" vertical="top"/>
    </xf>
    <xf numFmtId="0" fontId="21" fillId="5" borderId="0" xfId="0" applyFont="1" applyFill="1" applyAlignment="1">
      <alignment wrapText="1"/>
    </xf>
    <xf numFmtId="0" fontId="23" fillId="0" borderId="0" xfId="0" applyFont="1"/>
    <xf numFmtId="0" fontId="24" fillId="0" borderId="0" xfId="0" applyFont="1"/>
    <xf numFmtId="0" fontId="25" fillId="0" borderId="0" xfId="0" applyFont="1"/>
    <xf numFmtId="0" fontId="26" fillId="0" borderId="0" xfId="0" applyFont="1"/>
    <xf numFmtId="0" fontId="8" fillId="2" borderId="0" xfId="0" applyFont="1" applyFill="1" applyAlignment="1">
      <alignment vertical="top" wrapText="1"/>
    </xf>
    <xf numFmtId="0" fontId="27" fillId="0" borderId="0" xfId="0" applyFont="1" applyAlignment="1">
      <alignment horizontal="center"/>
    </xf>
  </cellXfs>
  <cellStyles count="3">
    <cellStyle name="Format 1" xfId="1" xr:uid="{00000000-0005-0000-0000-000000000000}"/>
    <cellStyle name="Format 2" xfId="2" xr:uid="{00000000-0005-0000-0000-000001000000}"/>
    <cellStyle name="Normal" xfId="0" builtinId="0"/>
  </cellStyles>
  <dxfs count="0"/>
  <tableStyles count="0" defaultTableStyle="TableStyleMedium9" defaultPivotStyle="PivotStyleLight16"/>
  <colors>
    <mruColors>
      <color rgb="FF003366"/>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xdr:colOff>
      <xdr:row>0</xdr:row>
      <xdr:rowOff>114301</xdr:rowOff>
    </xdr:from>
    <xdr:to>
      <xdr:col>0</xdr:col>
      <xdr:colOff>1238249</xdr:colOff>
      <xdr:row>0</xdr:row>
      <xdr:rowOff>695325</xdr:rowOff>
    </xdr:to>
    <xdr:pic>
      <xdr:nvPicPr>
        <xdr:cNvPr id="2" name="Billed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 y="114301"/>
          <a:ext cx="1190625" cy="58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161925</xdr:colOff>
      <xdr:row>0</xdr:row>
      <xdr:rowOff>104775</xdr:rowOff>
    </xdr:from>
    <xdr:to>
      <xdr:col>3</xdr:col>
      <xdr:colOff>0</xdr:colOff>
      <xdr:row>0</xdr:row>
      <xdr:rowOff>474980</xdr:rowOff>
    </xdr:to>
    <xdr:pic>
      <xdr:nvPicPr>
        <xdr:cNvPr id="3" name="Billed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04775"/>
          <a:ext cx="971550" cy="3702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114300</xdr:colOff>
      <xdr:row>0</xdr:row>
      <xdr:rowOff>123825</xdr:rowOff>
    </xdr:from>
    <xdr:to>
      <xdr:col>2</xdr:col>
      <xdr:colOff>1085850</xdr:colOff>
      <xdr:row>0</xdr:row>
      <xdr:rowOff>494030</xdr:rowOff>
    </xdr:to>
    <xdr:pic>
      <xdr:nvPicPr>
        <xdr:cNvPr id="3" name="Billed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 y="123825"/>
          <a:ext cx="971550" cy="3702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123825</xdr:colOff>
      <xdr:row>0</xdr:row>
      <xdr:rowOff>123825</xdr:rowOff>
    </xdr:from>
    <xdr:to>
      <xdr:col>2</xdr:col>
      <xdr:colOff>1095375</xdr:colOff>
      <xdr:row>0</xdr:row>
      <xdr:rowOff>494030</xdr:rowOff>
    </xdr:to>
    <xdr:pic>
      <xdr:nvPicPr>
        <xdr:cNvPr id="4" name="Billed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123825"/>
          <a:ext cx="971550" cy="3702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xdr:colOff>
      <xdr:row>0</xdr:row>
      <xdr:rowOff>200025</xdr:rowOff>
    </xdr:from>
    <xdr:to>
      <xdr:col>3</xdr:col>
      <xdr:colOff>38100</xdr:colOff>
      <xdr:row>0</xdr:row>
      <xdr:rowOff>570230</xdr:rowOff>
    </xdr:to>
    <xdr:pic>
      <xdr:nvPicPr>
        <xdr:cNvPr id="3" name="Billed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200025"/>
          <a:ext cx="971550" cy="3702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228600</xdr:colOff>
      <xdr:row>0</xdr:row>
      <xdr:rowOff>161925</xdr:rowOff>
    </xdr:from>
    <xdr:to>
      <xdr:col>3</xdr:col>
      <xdr:colOff>57150</xdr:colOff>
      <xdr:row>0</xdr:row>
      <xdr:rowOff>532130</xdr:rowOff>
    </xdr:to>
    <xdr:pic>
      <xdr:nvPicPr>
        <xdr:cNvPr id="4" name="Billed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 y="161925"/>
          <a:ext cx="971550" cy="3702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485775</xdr:colOff>
      <xdr:row>1</xdr:row>
      <xdr:rowOff>57150</xdr:rowOff>
    </xdr:from>
    <xdr:to>
      <xdr:col>2</xdr:col>
      <xdr:colOff>238125</xdr:colOff>
      <xdr:row>3</xdr:row>
      <xdr:rowOff>46355</xdr:rowOff>
    </xdr:to>
    <xdr:pic>
      <xdr:nvPicPr>
        <xdr:cNvPr id="2" name="Billed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247650"/>
          <a:ext cx="971550" cy="3702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7"/>
  <sheetViews>
    <sheetView tabSelected="1" topLeftCell="A46" workbookViewId="0">
      <selection activeCell="C54" sqref="C54"/>
    </sheetView>
  </sheetViews>
  <sheetFormatPr defaultRowHeight="14.5" x14ac:dyDescent="0.35"/>
  <cols>
    <col min="1" max="1" width="39.54296875" customWidth="1"/>
    <col min="2" max="2" width="24.453125" customWidth="1"/>
    <col min="3" max="3" width="20.08984375" customWidth="1"/>
    <col min="4" max="4" width="50.08984375" customWidth="1"/>
    <col min="5" max="5" width="17.08984375" customWidth="1"/>
  </cols>
  <sheetData>
    <row r="1" spans="1:5" ht="68.25" customHeight="1" x14ac:dyDescent="0.35">
      <c r="C1" s="6" t="s">
        <v>119</v>
      </c>
      <c r="D1" s="20"/>
      <c r="E1" s="20"/>
    </row>
    <row r="2" spans="1:5" ht="21" x14ac:dyDescent="0.5">
      <c r="A2" s="71"/>
      <c r="B2" s="71"/>
      <c r="C2" s="71"/>
      <c r="D2" s="72"/>
    </row>
    <row r="3" spans="1:5" ht="21" x14ac:dyDescent="0.5">
      <c r="A3" s="73"/>
      <c r="B3" s="71"/>
      <c r="C3" s="71"/>
      <c r="D3" s="72"/>
    </row>
    <row r="5" spans="1:5" ht="15.5" x14ac:dyDescent="0.35">
      <c r="A5" s="67" t="s">
        <v>82</v>
      </c>
      <c r="B5" s="67"/>
      <c r="C5" s="67"/>
      <c r="D5" s="67"/>
    </row>
    <row r="6" spans="1:5" ht="15.5" x14ac:dyDescent="0.35">
      <c r="A6" s="67"/>
      <c r="B6" s="67"/>
      <c r="C6" s="67"/>
      <c r="D6" s="67"/>
    </row>
    <row r="7" spans="1:5" ht="15.5" x14ac:dyDescent="0.35">
      <c r="A7" s="67" t="s">
        <v>89</v>
      </c>
      <c r="B7" s="67"/>
      <c r="C7" s="67" t="s">
        <v>80</v>
      </c>
      <c r="D7" s="67"/>
    </row>
    <row r="8" spans="1:5" ht="15.5" x14ac:dyDescent="0.35">
      <c r="A8" s="67"/>
      <c r="B8" s="67"/>
      <c r="C8" s="67" t="s">
        <v>83</v>
      </c>
      <c r="D8" s="67"/>
    </row>
    <row r="9" spans="1:5" ht="15.5" x14ac:dyDescent="0.35">
      <c r="A9" s="67"/>
      <c r="B9" s="67"/>
      <c r="C9" s="67" t="s">
        <v>81</v>
      </c>
      <c r="D9" s="67"/>
    </row>
    <row r="10" spans="1:5" ht="15.5" x14ac:dyDescent="0.35">
      <c r="A10" s="67"/>
      <c r="B10" s="67"/>
      <c r="C10" s="67" t="s">
        <v>84</v>
      </c>
      <c r="D10" s="67"/>
    </row>
    <row r="11" spans="1:5" ht="15.5" x14ac:dyDescent="0.35">
      <c r="A11" s="67"/>
      <c r="B11" s="67"/>
      <c r="C11" s="67" t="s">
        <v>90</v>
      </c>
      <c r="D11" s="67"/>
    </row>
    <row r="12" spans="1:5" ht="15.5" x14ac:dyDescent="0.35">
      <c r="A12" s="67" t="s">
        <v>106</v>
      </c>
      <c r="B12" s="67"/>
      <c r="C12" s="67"/>
      <c r="D12" s="67"/>
    </row>
    <row r="13" spans="1:5" ht="15.5" x14ac:dyDescent="0.35">
      <c r="A13" s="67" t="s">
        <v>105</v>
      </c>
      <c r="B13" s="67"/>
      <c r="C13" s="67"/>
      <c r="D13" s="67"/>
    </row>
    <row r="14" spans="1:5" ht="15.5" x14ac:dyDescent="0.35">
      <c r="A14" s="67" t="s">
        <v>118</v>
      </c>
    </row>
    <row r="15" spans="1:5" ht="15.5" x14ac:dyDescent="0.35">
      <c r="A15" s="67" t="s">
        <v>85</v>
      </c>
    </row>
    <row r="17" spans="1:1" ht="15.5" x14ac:dyDescent="0.35">
      <c r="A17" s="67" t="s">
        <v>114</v>
      </c>
    </row>
  </sheetData>
  <pageMargins left="0.7" right="0.7" top="0.75" bottom="0.75" header="0.3" footer="0.3"/>
  <pageSetup paperSize="9" scale="6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dimension ref="B1:P29"/>
  <sheetViews>
    <sheetView showGridLines="0" showRowColHeaders="0" zoomScaleNormal="100" workbookViewId="0">
      <pane ySplit="1" topLeftCell="A2" activePane="bottomLeft" state="frozen"/>
      <selection pane="bottomLeft" activeCell="F2" sqref="F2"/>
    </sheetView>
  </sheetViews>
  <sheetFormatPr defaultRowHeight="14.5" x14ac:dyDescent="0.35"/>
  <cols>
    <col min="1" max="1" width="3.08984375" customWidth="1"/>
    <col min="2" max="2" width="3.54296875" customWidth="1"/>
    <col min="3" max="3" width="17" customWidth="1"/>
    <col min="4" max="4" width="71.08984375" customWidth="1"/>
    <col min="5" max="5" width="21.54296875" bestFit="1" customWidth="1"/>
    <col min="6" max="6" width="21.54296875" customWidth="1"/>
    <col min="7" max="7" width="10" customWidth="1"/>
    <col min="8" max="8" width="9.54296875" customWidth="1"/>
    <col min="9" max="9" width="8.6328125" customWidth="1"/>
  </cols>
  <sheetData>
    <row r="1" spans="2:16" ht="63" customHeight="1" x14ac:dyDescent="0.35">
      <c r="D1" s="6" t="s">
        <v>120</v>
      </c>
      <c r="E1" s="20"/>
      <c r="F1" s="20">
        <f ca="1">TODAY()</f>
        <v>45512</v>
      </c>
    </row>
    <row r="2" spans="2:16" ht="57.75" customHeight="1" thickBot="1" x14ac:dyDescent="0.4">
      <c r="B2" s="21"/>
      <c r="C2" s="3" t="s">
        <v>56</v>
      </c>
      <c r="D2" s="5" t="s">
        <v>12</v>
      </c>
      <c r="E2" s="17" t="s">
        <v>31</v>
      </c>
      <c r="F2" s="47" t="s">
        <v>68</v>
      </c>
    </row>
    <row r="3" spans="2:16" ht="31.5" thickBot="1" x14ac:dyDescent="0.4">
      <c r="B3" s="21"/>
      <c r="C3" s="8" t="s">
        <v>0</v>
      </c>
      <c r="D3" s="27" t="s">
        <v>8</v>
      </c>
      <c r="E3" s="37"/>
      <c r="F3" s="28"/>
      <c r="G3" s="1"/>
      <c r="H3" s="1"/>
      <c r="I3" s="1"/>
    </row>
    <row r="4" spans="2:16" ht="37.5" customHeight="1" thickBot="1" x14ac:dyDescent="0.4">
      <c r="B4" s="21"/>
      <c r="C4" s="8" t="s">
        <v>1</v>
      </c>
      <c r="D4" s="27" t="s">
        <v>107</v>
      </c>
      <c r="E4" s="37"/>
      <c r="F4" s="30"/>
      <c r="G4" s="2"/>
      <c r="H4" s="2"/>
      <c r="I4" s="2"/>
      <c r="J4" s="2"/>
      <c r="K4" s="2"/>
      <c r="L4" s="2"/>
      <c r="M4" s="2"/>
      <c r="N4" s="2"/>
      <c r="O4" s="2"/>
      <c r="P4" s="2"/>
    </row>
    <row r="5" spans="2:16" ht="47" thickBot="1" x14ac:dyDescent="0.4">
      <c r="B5" s="21"/>
      <c r="C5" s="8" t="s">
        <v>78</v>
      </c>
      <c r="D5" s="32" t="s">
        <v>7</v>
      </c>
      <c r="E5" s="37"/>
      <c r="F5" s="29"/>
    </row>
    <row r="6" spans="2:16" ht="31.5" thickBot="1" x14ac:dyDescent="0.4">
      <c r="B6" s="21"/>
      <c r="C6" s="8" t="s">
        <v>79</v>
      </c>
      <c r="D6" s="27" t="s">
        <v>62</v>
      </c>
      <c r="E6" s="37"/>
      <c r="F6" s="31"/>
    </row>
    <row r="7" spans="2:16" ht="62.5" thickBot="1" x14ac:dyDescent="0.4">
      <c r="B7" s="21"/>
      <c r="C7" s="8" t="s">
        <v>43</v>
      </c>
      <c r="D7" s="27" t="s">
        <v>9</v>
      </c>
      <c r="E7" s="37"/>
      <c r="F7" s="31"/>
    </row>
    <row r="8" spans="2:16" ht="62.5" thickBot="1" x14ac:dyDescent="0.4">
      <c r="B8" s="21"/>
      <c r="C8" s="9" t="s">
        <v>4</v>
      </c>
      <c r="D8" s="27" t="s">
        <v>10</v>
      </c>
      <c r="E8" s="37"/>
      <c r="F8" s="31"/>
    </row>
    <row r="9" spans="2:16" ht="47" thickBot="1" x14ac:dyDescent="0.4">
      <c r="B9" s="21"/>
      <c r="C9" s="10"/>
      <c r="D9" s="27" t="s">
        <v>108</v>
      </c>
      <c r="E9" s="37"/>
      <c r="F9" s="31"/>
    </row>
    <row r="10" spans="2:16" ht="47" thickBot="1" x14ac:dyDescent="0.4">
      <c r="B10" s="21"/>
      <c r="C10" s="42"/>
      <c r="D10" s="27" t="s">
        <v>32</v>
      </c>
      <c r="E10" s="37"/>
      <c r="F10" s="31"/>
    </row>
    <row r="11" spans="2:16" ht="47" thickBot="1" x14ac:dyDescent="0.4">
      <c r="B11" s="21"/>
      <c r="C11" s="11"/>
      <c r="D11" s="27" t="s">
        <v>70</v>
      </c>
      <c r="E11" s="37"/>
      <c r="F11" s="31"/>
    </row>
    <row r="12" spans="2:16" ht="47" thickBot="1" x14ac:dyDescent="0.4">
      <c r="B12" s="21"/>
      <c r="C12" s="8" t="s">
        <v>5</v>
      </c>
      <c r="D12" s="27" t="s">
        <v>91</v>
      </c>
      <c r="E12" s="37"/>
      <c r="F12" s="31"/>
    </row>
    <row r="13" spans="2:16" ht="109" thickBot="1" x14ac:dyDescent="0.4">
      <c r="B13" s="21"/>
      <c r="C13" s="8" t="s">
        <v>6</v>
      </c>
      <c r="D13" s="32" t="s">
        <v>13</v>
      </c>
      <c r="E13" s="37"/>
      <c r="F13" s="31"/>
    </row>
    <row r="14" spans="2:16" ht="47" thickBot="1" x14ac:dyDescent="0.4">
      <c r="B14" s="21"/>
      <c r="C14" s="8" t="s">
        <v>11</v>
      </c>
      <c r="D14" s="32" t="s">
        <v>17</v>
      </c>
      <c r="E14" s="37"/>
      <c r="F14" s="31"/>
    </row>
    <row r="15" spans="2:16" ht="31.5" thickBot="1" x14ac:dyDescent="0.4">
      <c r="B15" s="21"/>
      <c r="C15" s="8" t="s">
        <v>14</v>
      </c>
      <c r="D15" s="27" t="s">
        <v>18</v>
      </c>
      <c r="E15" s="37"/>
      <c r="F15" s="31"/>
    </row>
    <row r="16" spans="2:16" ht="78" thickBot="1" x14ac:dyDescent="0.4">
      <c r="B16" s="21"/>
      <c r="C16" s="8" t="s">
        <v>15</v>
      </c>
      <c r="D16" s="27" t="s">
        <v>23</v>
      </c>
      <c r="E16" s="37"/>
      <c r="F16" s="31"/>
    </row>
    <row r="17" spans="2:6" ht="171" thickBot="1" x14ac:dyDescent="0.4">
      <c r="B17" s="21"/>
      <c r="C17" s="8" t="s">
        <v>16</v>
      </c>
      <c r="D17" s="32" t="s">
        <v>92</v>
      </c>
      <c r="E17" s="37"/>
      <c r="F17" s="31"/>
    </row>
    <row r="18" spans="2:6" ht="31.5" thickBot="1" x14ac:dyDescent="0.4">
      <c r="B18" s="21"/>
      <c r="C18" s="8" t="s">
        <v>19</v>
      </c>
      <c r="D18" s="27" t="s">
        <v>24</v>
      </c>
      <c r="E18" s="37"/>
      <c r="F18" s="31"/>
    </row>
    <row r="19" spans="2:6" ht="62.5" thickBot="1" x14ac:dyDescent="0.4">
      <c r="B19" s="21"/>
      <c r="C19" s="8" t="s">
        <v>20</v>
      </c>
      <c r="D19" s="32" t="s">
        <v>27</v>
      </c>
      <c r="E19" s="37"/>
      <c r="F19" s="31"/>
    </row>
    <row r="20" spans="2:6" ht="62.5" thickBot="1" x14ac:dyDescent="0.4">
      <c r="B20" s="21"/>
      <c r="C20" s="8" t="s">
        <v>21</v>
      </c>
      <c r="D20" s="32" t="s">
        <v>28</v>
      </c>
      <c r="E20" s="37"/>
      <c r="F20" s="31"/>
    </row>
    <row r="21" spans="2:6" ht="31.5" thickBot="1" x14ac:dyDescent="0.4">
      <c r="B21" s="21"/>
      <c r="C21" s="8" t="s">
        <v>22</v>
      </c>
      <c r="D21" s="32" t="s">
        <v>115</v>
      </c>
      <c r="E21" s="37"/>
      <c r="F21" s="31"/>
    </row>
    <row r="22" spans="2:6" ht="32.25" customHeight="1" thickBot="1" x14ac:dyDescent="0.4">
      <c r="B22" s="21"/>
      <c r="C22" s="8" t="s">
        <v>25</v>
      </c>
      <c r="D22" s="27" t="s">
        <v>29</v>
      </c>
      <c r="E22" s="37"/>
      <c r="F22" s="31"/>
    </row>
    <row r="23" spans="2:6" ht="32.25" customHeight="1" thickBot="1" x14ac:dyDescent="0.4">
      <c r="B23" s="21"/>
      <c r="C23" s="8" t="s">
        <v>26</v>
      </c>
      <c r="D23" s="27" t="s">
        <v>30</v>
      </c>
      <c r="E23" s="37"/>
      <c r="F23" s="31"/>
    </row>
    <row r="24" spans="2:6" ht="78" thickBot="1" x14ac:dyDescent="0.4">
      <c r="B24" s="21"/>
      <c r="C24" s="8" t="s">
        <v>73</v>
      </c>
      <c r="D24" s="32" t="s">
        <v>74</v>
      </c>
      <c r="E24" s="37"/>
      <c r="F24" s="31"/>
    </row>
    <row r="25" spans="2:6" ht="15.5" x14ac:dyDescent="0.35">
      <c r="B25" s="21"/>
      <c r="C25" s="7"/>
      <c r="D25" s="33"/>
      <c r="E25" s="38"/>
      <c r="F25" s="24"/>
    </row>
    <row r="26" spans="2:6" ht="15.5" x14ac:dyDescent="0.35">
      <c r="B26" s="21"/>
      <c r="C26" s="7"/>
      <c r="D26" s="34" t="s">
        <v>116</v>
      </c>
      <c r="E26" s="38"/>
      <c r="F26" s="24"/>
    </row>
    <row r="27" spans="2:6" ht="16" thickBot="1" x14ac:dyDescent="0.4">
      <c r="B27" s="21"/>
      <c r="C27" s="13"/>
      <c r="D27" s="44"/>
      <c r="E27" s="39"/>
      <c r="F27" s="25"/>
    </row>
    <row r="28" spans="2:6" ht="78.5" thickTop="1" thickBot="1" x14ac:dyDescent="0.4">
      <c r="B28" s="21"/>
      <c r="C28" s="14" t="s">
        <v>77</v>
      </c>
      <c r="D28" s="35" t="s">
        <v>71</v>
      </c>
      <c r="E28" s="15"/>
      <c r="F28" s="23"/>
    </row>
    <row r="29" spans="2:6" ht="15" customHeight="1" x14ac:dyDescent="0.35">
      <c r="B29" s="21"/>
      <c r="C29" s="21"/>
      <c r="D29" s="21"/>
      <c r="E29" s="21"/>
      <c r="F29" s="26"/>
    </row>
  </sheetData>
  <phoneticPr fontId="10" type="noConversion"/>
  <pageMargins left="0.70866141732283472" right="0.70866141732283472" top="0.74803149606299213" bottom="0.74803149606299213" header="0.31496062992125984" footer="0.31496062992125984"/>
  <pageSetup paperSize="9" scale="64" orientation="portrait" r:id="rId1"/>
  <rowBreaks count="1" manualBreakCount="1">
    <brk id="20"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dimension ref="B1:F11"/>
  <sheetViews>
    <sheetView showGridLines="0" showRowColHeaders="0" zoomScaleNormal="100" workbookViewId="0">
      <pane ySplit="1" topLeftCell="A2" activePane="bottomLeft" state="frozen"/>
      <selection pane="bottomLeft" activeCell="F5" sqref="F5"/>
    </sheetView>
  </sheetViews>
  <sheetFormatPr defaultRowHeight="14.5" x14ac:dyDescent="0.35"/>
  <cols>
    <col min="1" max="1" width="3.08984375" customWidth="1"/>
    <col min="2" max="2" width="3.54296875" customWidth="1"/>
    <col min="3" max="3" width="17" customWidth="1"/>
    <col min="4" max="4" width="71.08984375" customWidth="1"/>
    <col min="5" max="6" width="21.54296875" customWidth="1"/>
  </cols>
  <sheetData>
    <row r="1" spans="2:6" ht="63" customHeight="1" x14ac:dyDescent="0.35">
      <c r="D1" s="6" t="s">
        <v>121</v>
      </c>
      <c r="E1" s="20"/>
      <c r="F1" s="20">
        <f ca="1">TODAY()</f>
        <v>45512</v>
      </c>
    </row>
    <row r="2" spans="2:6" ht="56" thickBot="1" x14ac:dyDescent="0.4">
      <c r="B2" s="21"/>
      <c r="C2" s="3" t="s">
        <v>57</v>
      </c>
      <c r="D2" s="5" t="s">
        <v>63</v>
      </c>
      <c r="E2" s="17" t="s">
        <v>51</v>
      </c>
      <c r="F2" s="47" t="s">
        <v>68</v>
      </c>
    </row>
    <row r="3" spans="2:6" ht="62.5" thickBot="1" x14ac:dyDescent="0.4">
      <c r="B3" s="21"/>
      <c r="C3" s="8" t="s">
        <v>0</v>
      </c>
      <c r="D3" s="27" t="s">
        <v>45</v>
      </c>
      <c r="E3" s="40"/>
      <c r="F3" s="29"/>
    </row>
    <row r="4" spans="2:6" ht="63.75" customHeight="1" thickBot="1" x14ac:dyDescent="0.4">
      <c r="B4" s="21"/>
      <c r="C4" s="8" t="s">
        <v>1</v>
      </c>
      <c r="D4" s="27" t="s">
        <v>109</v>
      </c>
      <c r="E4" s="40"/>
      <c r="F4" s="29"/>
    </row>
    <row r="5" spans="2:6" ht="155.5" thickBot="1" x14ac:dyDescent="0.4">
      <c r="B5" s="21"/>
      <c r="C5" s="8" t="s">
        <v>2</v>
      </c>
      <c r="D5" s="27" t="s">
        <v>46</v>
      </c>
      <c r="E5" s="40"/>
      <c r="F5" s="29"/>
    </row>
    <row r="6" spans="2:6" ht="78" thickBot="1" x14ac:dyDescent="0.4">
      <c r="B6" s="21"/>
      <c r="C6" s="8" t="s">
        <v>3</v>
      </c>
      <c r="D6" s="27" t="s">
        <v>110</v>
      </c>
      <c r="E6" s="40"/>
      <c r="F6" s="29"/>
    </row>
    <row r="7" spans="2:6" ht="78" thickBot="1" x14ac:dyDescent="0.4">
      <c r="B7" s="21"/>
      <c r="C7" s="8" t="s">
        <v>43</v>
      </c>
      <c r="D7" s="27" t="s">
        <v>47</v>
      </c>
      <c r="E7" s="40"/>
      <c r="F7" s="31"/>
    </row>
    <row r="8" spans="2:6" ht="16" thickBot="1" x14ac:dyDescent="0.4">
      <c r="B8" s="21"/>
      <c r="C8" s="7"/>
      <c r="D8" s="34" t="s">
        <v>117</v>
      </c>
      <c r="E8" s="41"/>
      <c r="F8" s="24"/>
    </row>
    <row r="9" spans="2:6" ht="63" thickTop="1" thickBot="1" x14ac:dyDescent="0.4">
      <c r="B9" s="21"/>
      <c r="C9" s="14" t="s">
        <v>49</v>
      </c>
      <c r="D9" s="15" t="s">
        <v>48</v>
      </c>
      <c r="E9" s="15"/>
      <c r="F9" s="42"/>
    </row>
    <row r="10" spans="2:6" ht="93" x14ac:dyDescent="0.35">
      <c r="B10" s="21"/>
      <c r="C10" s="10" t="s">
        <v>50</v>
      </c>
      <c r="D10" s="16" t="s">
        <v>111</v>
      </c>
      <c r="E10" s="16"/>
      <c r="F10" s="43"/>
    </row>
    <row r="11" spans="2:6" ht="21" customHeight="1" x14ac:dyDescent="0.35">
      <c r="B11" s="21"/>
      <c r="C11" s="21"/>
      <c r="D11" s="21"/>
      <c r="E11" s="21"/>
      <c r="F11" s="22"/>
    </row>
  </sheetData>
  <phoneticPr fontId="10" type="noConversion"/>
  <pageMargins left="0.70866141732283472" right="0.70866141732283472" top="0.74803149606299213" bottom="0.74803149606299213" header="0.31496062992125984" footer="0.31496062992125984"/>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2"/>
  <sheetViews>
    <sheetView showGridLines="0" showRowColHeaders="0" zoomScaleNormal="100" workbookViewId="0">
      <pane ySplit="1" topLeftCell="A2" activePane="bottomLeft" state="frozen"/>
      <selection pane="bottomLeft" activeCell="F3" sqref="F3"/>
    </sheetView>
  </sheetViews>
  <sheetFormatPr defaultRowHeight="14.5" x14ac:dyDescent="0.35"/>
  <cols>
    <col min="1" max="1" width="3.08984375" customWidth="1"/>
    <col min="2" max="2" width="3.54296875" customWidth="1"/>
    <col min="3" max="3" width="17.08984375" customWidth="1"/>
    <col min="4" max="4" width="71.08984375" customWidth="1"/>
    <col min="5" max="6" width="21.54296875" customWidth="1"/>
  </cols>
  <sheetData>
    <row r="1" spans="2:6" ht="63" customHeight="1" x14ac:dyDescent="0.35">
      <c r="D1" s="6" t="s">
        <v>122</v>
      </c>
      <c r="F1" s="20">
        <f ca="1">TODAY()</f>
        <v>45512</v>
      </c>
    </row>
    <row r="2" spans="2:6" ht="57" customHeight="1" thickBot="1" x14ac:dyDescent="0.4">
      <c r="B2" s="21"/>
      <c r="C2" s="3" t="s">
        <v>60</v>
      </c>
      <c r="D2" s="5" t="s">
        <v>59</v>
      </c>
      <c r="E2" s="17" t="s">
        <v>61</v>
      </c>
      <c r="F2" s="47" t="s">
        <v>68</v>
      </c>
    </row>
    <row r="3" spans="2:6" ht="16" thickBot="1" x14ac:dyDescent="0.4">
      <c r="B3" s="21"/>
      <c r="C3" s="8" t="s">
        <v>0</v>
      </c>
      <c r="D3" s="49"/>
      <c r="E3" s="48"/>
      <c r="F3" s="31"/>
    </row>
    <row r="4" spans="2:6" ht="16" thickBot="1" x14ac:dyDescent="0.4">
      <c r="B4" s="21"/>
      <c r="C4" s="8" t="s">
        <v>1</v>
      </c>
      <c r="D4" s="49"/>
      <c r="E4" s="48"/>
      <c r="F4" s="31"/>
    </row>
    <row r="5" spans="2:6" ht="16" thickBot="1" x14ac:dyDescent="0.4">
      <c r="B5" s="21"/>
      <c r="C5" s="8" t="s">
        <v>2</v>
      </c>
      <c r="D5" s="49"/>
      <c r="E5" s="48"/>
      <c r="F5" s="31"/>
    </row>
    <row r="6" spans="2:6" ht="16" thickBot="1" x14ac:dyDescent="0.4">
      <c r="B6" s="21"/>
      <c r="C6" s="8" t="s">
        <v>3</v>
      </c>
      <c r="D6" s="49"/>
      <c r="E6" s="48"/>
      <c r="F6" s="31"/>
    </row>
    <row r="7" spans="2:6" ht="16" thickBot="1" x14ac:dyDescent="0.4">
      <c r="B7" s="21"/>
      <c r="C7" s="8" t="s">
        <v>43</v>
      </c>
      <c r="D7" s="49"/>
      <c r="E7" s="48"/>
      <c r="F7" s="31"/>
    </row>
    <row r="8" spans="2:6" ht="16" thickBot="1" x14ac:dyDescent="0.4">
      <c r="B8" s="21"/>
      <c r="C8" s="8"/>
      <c r="D8" s="27" t="s">
        <v>126</v>
      </c>
      <c r="E8" s="48"/>
      <c r="F8" s="31"/>
    </row>
    <row r="9" spans="2:6" x14ac:dyDescent="0.35">
      <c r="B9" s="21"/>
      <c r="C9" s="21"/>
      <c r="D9" s="21"/>
      <c r="E9" s="21"/>
      <c r="F9" s="22"/>
    </row>
    <row r="12" spans="2:6" x14ac:dyDescent="0.35">
      <c r="C12" t="s">
        <v>103</v>
      </c>
    </row>
  </sheetData>
  <phoneticPr fontId="10" type="noConversion"/>
  <pageMargins left="0.70866141732283472" right="0.70866141732283472" top="0.74803149606299213" bottom="0.74803149606299213" header="0.31496062992125984" footer="0.31496062992125984"/>
  <pageSetup paperSize="9" scale="6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dimension ref="A1:F20"/>
  <sheetViews>
    <sheetView showGridLines="0" showRowColHeaders="0" showRuler="0" zoomScaleNormal="100" workbookViewId="0">
      <selection activeCell="F5" sqref="F5"/>
    </sheetView>
  </sheetViews>
  <sheetFormatPr defaultRowHeight="14.5" x14ac:dyDescent="0.35"/>
  <cols>
    <col min="1" max="1" width="3.08984375" customWidth="1"/>
    <col min="2" max="2" width="3.54296875" customWidth="1"/>
    <col min="3" max="3" width="17" customWidth="1"/>
    <col min="4" max="4" width="71.08984375" customWidth="1"/>
    <col min="5" max="6" width="21.54296875" customWidth="1"/>
  </cols>
  <sheetData>
    <row r="1" spans="1:6" ht="63" customHeight="1" x14ac:dyDescent="0.35">
      <c r="D1" s="6" t="s">
        <v>123</v>
      </c>
      <c r="E1" s="20"/>
      <c r="F1" s="20">
        <f ca="1">TODAY()</f>
        <v>45512</v>
      </c>
    </row>
    <row r="2" spans="1:6" ht="56" thickBot="1" x14ac:dyDescent="0.4">
      <c r="B2" s="21"/>
      <c r="C2" s="3" t="s">
        <v>58</v>
      </c>
      <c r="D2" s="5" t="s">
        <v>36</v>
      </c>
      <c r="E2" s="17" t="s">
        <v>41</v>
      </c>
      <c r="F2" s="47" t="s">
        <v>68</v>
      </c>
    </row>
    <row r="3" spans="1:6" ht="16" thickBot="1" x14ac:dyDescent="0.4">
      <c r="B3" s="21"/>
      <c r="C3" s="8" t="s">
        <v>0</v>
      </c>
      <c r="D3" s="27" t="s">
        <v>33</v>
      </c>
      <c r="E3" s="40"/>
      <c r="F3" s="31"/>
    </row>
    <row r="4" spans="1:6" ht="31.5" thickBot="1" x14ac:dyDescent="0.4">
      <c r="B4" s="21"/>
      <c r="C4" s="8" t="s">
        <v>1</v>
      </c>
      <c r="D4" s="27" t="s">
        <v>34</v>
      </c>
      <c r="E4" s="40"/>
      <c r="F4" s="31"/>
    </row>
    <row r="5" spans="1:6" ht="47" thickBot="1" x14ac:dyDescent="0.4">
      <c r="A5" s="62"/>
      <c r="B5" s="63"/>
      <c r="C5" s="64" t="s">
        <v>78</v>
      </c>
      <c r="D5" s="27" t="s">
        <v>35</v>
      </c>
      <c r="E5" s="65"/>
      <c r="F5" s="66"/>
    </row>
    <row r="6" spans="1:6" ht="93.5" thickBot="1" x14ac:dyDescent="0.4">
      <c r="B6" s="21"/>
      <c r="C6" s="8" t="s">
        <v>3</v>
      </c>
      <c r="D6" s="27" t="s">
        <v>44</v>
      </c>
      <c r="E6" s="40"/>
      <c r="F6" s="31"/>
    </row>
    <row r="7" spans="1:6" ht="31.5" thickBot="1" x14ac:dyDescent="0.4">
      <c r="B7" s="21"/>
      <c r="C7" s="8" t="s">
        <v>43</v>
      </c>
      <c r="D7" s="27" t="s">
        <v>93</v>
      </c>
      <c r="E7" s="40"/>
      <c r="F7" s="31"/>
    </row>
    <row r="8" spans="1:6" ht="47" thickBot="1" x14ac:dyDescent="0.4">
      <c r="B8" s="21"/>
      <c r="C8" s="8" t="s">
        <v>100</v>
      </c>
      <c r="D8" s="27" t="s">
        <v>37</v>
      </c>
      <c r="E8" s="40"/>
      <c r="F8" s="31"/>
    </row>
    <row r="9" spans="1:6" ht="78" thickBot="1" x14ac:dyDescent="0.4">
      <c r="B9" s="21"/>
      <c r="C9" s="8" t="s">
        <v>101</v>
      </c>
      <c r="D9" s="27" t="s">
        <v>38</v>
      </c>
      <c r="E9" s="40"/>
      <c r="F9" s="31"/>
    </row>
    <row r="10" spans="1:6" ht="62.5" thickBot="1" x14ac:dyDescent="0.4">
      <c r="B10" s="21"/>
      <c r="C10" s="8" t="s">
        <v>102</v>
      </c>
      <c r="D10" s="27" t="s">
        <v>94</v>
      </c>
      <c r="E10" s="40"/>
      <c r="F10" s="31"/>
    </row>
    <row r="11" spans="1:6" ht="16" thickBot="1" x14ac:dyDescent="0.4">
      <c r="B11" s="21"/>
      <c r="C11" s="7"/>
      <c r="D11" s="34" t="s">
        <v>76</v>
      </c>
      <c r="E11" s="41"/>
      <c r="F11" s="24"/>
    </row>
    <row r="12" spans="1:6" ht="47.5" thickTop="1" thickBot="1" x14ac:dyDescent="0.4">
      <c r="B12" s="21"/>
      <c r="C12" s="14" t="s">
        <v>97</v>
      </c>
      <c r="D12" s="15" t="s">
        <v>95</v>
      </c>
      <c r="E12" s="15"/>
      <c r="F12" s="46"/>
    </row>
    <row r="13" spans="1:6" ht="47" thickBot="1" x14ac:dyDescent="0.4">
      <c r="B13" s="21"/>
      <c r="C13" s="18"/>
      <c r="D13" s="19" t="s">
        <v>39</v>
      </c>
      <c r="E13" s="19"/>
      <c r="F13" s="45"/>
    </row>
    <row r="14" spans="1:6" ht="31" x14ac:dyDescent="0.35">
      <c r="B14" s="21"/>
      <c r="C14" s="10"/>
      <c r="D14" s="16" t="s">
        <v>40</v>
      </c>
      <c r="E14" s="16"/>
      <c r="F14" s="42"/>
    </row>
    <row r="15" spans="1:6" ht="31" x14ac:dyDescent="0.35">
      <c r="B15" s="21"/>
      <c r="C15" s="10"/>
      <c r="D15" s="16" t="s">
        <v>112</v>
      </c>
      <c r="E15" s="16"/>
      <c r="F15" s="42"/>
    </row>
    <row r="16" spans="1:6" ht="77.5" x14ac:dyDescent="0.35">
      <c r="B16" s="21"/>
      <c r="C16" s="10" t="s">
        <v>69</v>
      </c>
      <c r="D16" s="16" t="s">
        <v>96</v>
      </c>
      <c r="E16" s="16"/>
      <c r="F16" s="42"/>
    </row>
    <row r="17" spans="2:6" ht="94.5" customHeight="1" x14ac:dyDescent="0.35">
      <c r="B17" s="21"/>
      <c r="C17" s="10" t="s">
        <v>99</v>
      </c>
      <c r="D17" s="16" t="s">
        <v>98</v>
      </c>
      <c r="E17" s="75" t="s">
        <v>113</v>
      </c>
      <c r="F17" s="75"/>
    </row>
    <row r="18" spans="2:6" ht="77.5" x14ac:dyDescent="0.35">
      <c r="B18" s="21"/>
      <c r="C18" s="10" t="s">
        <v>86</v>
      </c>
      <c r="D18" s="70" t="s">
        <v>75</v>
      </c>
      <c r="E18" s="16"/>
      <c r="F18" s="42"/>
    </row>
    <row r="19" spans="2:6" ht="170.5" x14ac:dyDescent="0.35">
      <c r="B19" s="21"/>
      <c r="C19" s="69" t="s">
        <v>87</v>
      </c>
      <c r="D19" s="68" t="s">
        <v>88</v>
      </c>
      <c r="E19" s="16"/>
      <c r="F19" s="42"/>
    </row>
    <row r="20" spans="2:6" ht="21" customHeight="1" x14ac:dyDescent="0.35">
      <c r="B20" s="21"/>
      <c r="C20" s="21"/>
      <c r="D20" s="21"/>
      <c r="E20" s="21"/>
      <c r="F20" s="22"/>
    </row>
  </sheetData>
  <mergeCells count="1">
    <mergeCell ref="E17:F17"/>
  </mergeCells>
  <phoneticPr fontId="10" type="noConversion"/>
  <pageMargins left="0.70866141732283472" right="0.70866141732283472" top="0.74803149606299213" bottom="0.74803149606299213" header="0.31496062992125984" footer="0.31496062992125984"/>
  <pageSetup paperSize="9" scale="6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1:F14"/>
  <sheetViews>
    <sheetView showGridLines="0" showRowColHeaders="0" zoomScaleNormal="100" workbookViewId="0">
      <selection activeCell="E1" sqref="E1"/>
    </sheetView>
  </sheetViews>
  <sheetFormatPr defaultRowHeight="14.5" x14ac:dyDescent="0.35"/>
  <cols>
    <col min="1" max="1" width="3.08984375" customWidth="1"/>
    <col min="2" max="2" width="3.54296875" customWidth="1"/>
    <col min="3" max="3" width="17.08984375" customWidth="1"/>
    <col min="4" max="4" width="71.08984375" customWidth="1"/>
    <col min="5" max="6" width="21.54296875" customWidth="1"/>
  </cols>
  <sheetData>
    <row r="1" spans="2:6" ht="61.5" customHeight="1" x14ac:dyDescent="0.35">
      <c r="D1" s="6" t="s">
        <v>124</v>
      </c>
      <c r="E1" s="20"/>
      <c r="F1" s="20">
        <f ca="1">TODAY()</f>
        <v>45512</v>
      </c>
    </row>
    <row r="2" spans="2:6" ht="55.5" x14ac:dyDescent="0.35">
      <c r="B2" s="21"/>
      <c r="C2" s="4"/>
      <c r="D2" s="5" t="s">
        <v>64</v>
      </c>
      <c r="E2" s="17" t="s">
        <v>61</v>
      </c>
      <c r="F2" s="47" t="s">
        <v>68</v>
      </c>
    </row>
    <row r="3" spans="2:6" ht="16" thickBot="1" x14ac:dyDescent="0.4">
      <c r="B3" s="21"/>
      <c r="C3" s="4"/>
      <c r="D3" s="50" t="s">
        <v>53</v>
      </c>
      <c r="E3" s="52">
        <f>'Låneberettigede udgifter'!E26</f>
        <v>0</v>
      </c>
      <c r="F3" s="57"/>
    </row>
    <row r="4" spans="2:6" ht="16" thickBot="1" x14ac:dyDescent="0.4">
      <c r="B4" s="21"/>
      <c r="C4" s="4"/>
      <c r="D4" s="51" t="s">
        <v>52</v>
      </c>
      <c r="E4" s="52">
        <f>'Øvrig låneadgang'!E8</f>
        <v>0</v>
      </c>
      <c r="F4" s="57"/>
    </row>
    <row r="5" spans="2:6" ht="16" thickBot="1" x14ac:dyDescent="0.4">
      <c r="B5" s="21"/>
      <c r="C5" s="4"/>
      <c r="D5" s="51" t="s">
        <v>59</v>
      </c>
      <c r="E5" s="53">
        <f>Lånedispensationer!E8</f>
        <v>0</v>
      </c>
      <c r="F5" s="58"/>
    </row>
    <row r="6" spans="2:6" ht="16" thickBot="1" x14ac:dyDescent="0.4">
      <c r="B6" s="21"/>
      <c r="C6" s="4"/>
      <c r="D6" s="51" t="s">
        <v>54</v>
      </c>
      <c r="E6" s="53">
        <f>Låntagning!E11*-1</f>
        <v>0</v>
      </c>
      <c r="F6" s="58"/>
    </row>
    <row r="7" spans="2:6" ht="16" thickBot="1" x14ac:dyDescent="0.4">
      <c r="B7" s="21"/>
      <c r="C7" s="4"/>
      <c r="D7" s="55" t="s">
        <v>55</v>
      </c>
      <c r="E7" s="56">
        <f>E3+E4+E5+E6</f>
        <v>0</v>
      </c>
      <c r="F7" s="59"/>
    </row>
    <row r="8" spans="2:6" ht="16" thickTop="1" x14ac:dyDescent="0.35">
      <c r="B8" s="21"/>
      <c r="C8" s="4"/>
      <c r="D8" s="7"/>
      <c r="E8" s="7"/>
      <c r="F8" s="54"/>
    </row>
    <row r="9" spans="2:6" ht="15.5" x14ac:dyDescent="0.35">
      <c r="B9" s="21"/>
      <c r="C9" s="4"/>
      <c r="D9" s="7" t="s">
        <v>42</v>
      </c>
      <c r="E9" s="7"/>
      <c r="F9" s="54"/>
    </row>
    <row r="10" spans="2:6" ht="15.5" x14ac:dyDescent="0.35">
      <c r="B10" s="21"/>
      <c r="C10" s="4"/>
      <c r="D10" s="12" t="s">
        <v>104</v>
      </c>
      <c r="E10" s="7"/>
      <c r="F10" s="54"/>
    </row>
    <row r="11" spans="2:6" ht="15.5" x14ac:dyDescent="0.35">
      <c r="B11" s="21"/>
      <c r="C11" s="4"/>
      <c r="D11" s="7"/>
      <c r="E11" s="7"/>
      <c r="F11" s="54"/>
    </row>
    <row r="12" spans="2:6" ht="15.5" x14ac:dyDescent="0.35">
      <c r="B12" s="21"/>
      <c r="C12" s="4"/>
      <c r="D12" s="12" t="s">
        <v>72</v>
      </c>
      <c r="E12" s="7"/>
      <c r="F12" s="54"/>
    </row>
    <row r="13" spans="2:6" ht="15.5" x14ac:dyDescent="0.35">
      <c r="B13" s="21"/>
      <c r="C13" s="4"/>
      <c r="D13" s="7"/>
      <c r="E13" s="7"/>
      <c r="F13" s="54"/>
    </row>
    <row r="14" spans="2:6" ht="21" customHeight="1" x14ac:dyDescent="0.35">
      <c r="B14" s="21"/>
      <c r="C14" s="21"/>
      <c r="D14" s="21"/>
      <c r="E14" s="21"/>
      <c r="F14" s="22"/>
    </row>
  </sheetData>
  <phoneticPr fontId="10" type="noConversion"/>
  <pageMargins left="0.70866141732283472" right="0.70866141732283472" top="0.74803149606299213" bottom="0.74803149606299213" header="0.31496062992125984" footer="0.31496062992125984"/>
  <pageSetup paperSize="9" scale="6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E12"/>
  <sheetViews>
    <sheetView showGridLines="0" zoomScaleNormal="100" workbookViewId="0">
      <selection activeCell="C9" sqref="C9"/>
    </sheetView>
  </sheetViews>
  <sheetFormatPr defaultRowHeight="14.5" x14ac:dyDescent="0.35"/>
  <cols>
    <col min="1" max="2" width="9.08984375" customWidth="1"/>
    <col min="3" max="3" width="85.54296875" customWidth="1"/>
    <col min="5" max="5" width="16.453125" customWidth="1"/>
  </cols>
  <sheetData>
    <row r="4" spans="2:5" ht="26" x14ac:dyDescent="0.6">
      <c r="E4" s="36"/>
    </row>
    <row r="5" spans="2:5" ht="26" x14ac:dyDescent="0.6">
      <c r="E5" s="36"/>
    </row>
    <row r="6" spans="2:5" ht="23.5" x14ac:dyDescent="0.55000000000000004">
      <c r="B6" s="76" t="s">
        <v>125</v>
      </c>
      <c r="C6" s="76"/>
    </row>
    <row r="7" spans="2:5" ht="23.5" x14ac:dyDescent="0.55000000000000004">
      <c r="B7" s="61"/>
      <c r="C7" s="61"/>
    </row>
    <row r="9" spans="2:5" x14ac:dyDescent="0.35">
      <c r="B9" s="74" t="s">
        <v>65</v>
      </c>
    </row>
    <row r="10" spans="2:5" x14ac:dyDescent="0.35">
      <c r="B10" s="74" t="s">
        <v>66</v>
      </c>
    </row>
    <row r="11" spans="2:5" x14ac:dyDescent="0.35">
      <c r="B11" s="74" t="s">
        <v>67</v>
      </c>
    </row>
    <row r="12" spans="2:5" x14ac:dyDescent="0.35">
      <c r="B12" s="60"/>
    </row>
  </sheetData>
  <mergeCells count="1">
    <mergeCell ref="B6:C6"/>
  </mergeCells>
  <pageMargins left="0.70866141732283472" right="0.70866141732283472" top="0.74803149606299213" bottom="0.74803149606299213" header="0.31496062992125984" footer="0.31496062992125984"/>
  <pageSetup paperSize="9" scale="8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eskrivelse xmlns="32CB5091-8BE3-43F0-80F4-641BB3A9D8F0">ije@bdo.dk</Beskrivelse>
    <Dato xmlns="32CB5091-8BE3-43F0-80F4-641BB3A9D8F0">2023-12-21T10:44:30+00:00</Dato>
    <g837c6e80f5d4d9e81d1984e871682fc xmlns="32CB5091-8BE3-43F0-80F4-641BB3A9D8F0">
      <Terms xmlns="http://schemas.microsoft.com/office/infopath/2007/PartnerControls"/>
    </g837c6e80f5d4d9e81d1984e871682fc>
    <CCMMeetingCaseInstanceId xmlns="32CB5091-8BE3-43F0-80F4-641BB3A9D8F0" xsi:nil="true"/>
    <IsEDeliveryNote xmlns="32CB5091-8BE3-43F0-80F4-641BB3A9D8F0">false</IsEDeliveryNote>
    <CCMAgendaStatus xmlns="32CB5091-8BE3-43F0-80F4-641BB3A9D8F0" xsi:nil="true"/>
    <TaxCatchAll xmlns="d17f3aa8-f39a-43cc-bdd5-3cde69d9a6b4"/>
    <Korrespondance xmlns="32CB5091-8BE3-43F0-80F4-641BB3A9D8F0">Indgående</Korrespondance>
    <CCMCognitiveType xmlns="http://schemas.microsoft.com/sharepoint/v3" xsi:nil="true"/>
    <Classification xmlns="32CB5091-8BE3-43F0-80F4-641BB3A9D8F0" xsi:nil="true"/>
    <SkannetAf xmlns="32CB5091-8BE3-43F0-80F4-641BB3A9D8F0" xsi:nil="true"/>
    <Modtager xmlns="32CB5091-8BE3-43F0-80F4-641BB3A9D8F0">
      <Value>3</Value>
      <Value>6</Value>
    </Modtager>
    <Registreringsdato xmlns="32CB5091-8BE3-43F0-80F4-641BB3A9D8F0">2024-01-02T10:24:24+00:00</Registreringsdato>
    <CCMMeetingCaseId xmlns="32CB5091-8BE3-43F0-80F4-641BB3A9D8F0" xsi:nil="true"/>
    <CCMAgendaDocumentStatus xmlns="32CB5091-8BE3-43F0-80F4-641BB3A9D8F0" xsi:nil="true"/>
    <CaseOwner xmlns="http://schemas.microsoft.com/sharepoint/v3">
      <UserInfo>
        <DisplayName>Jakob Bonde Lauritsen (14437)</DisplayName>
        <AccountId>126</AccountId>
        <AccountType/>
      </UserInfo>
    </CaseOwner>
    <Postliste xmlns="32CB5091-8BE3-43F0-80F4-641BB3A9D8F0">false</Postliste>
    <Afsender xmlns="32CB5091-8BE3-43F0-80F4-641BB3A9D8F0" xsi:nil="true"/>
    <Preview xmlns="32CB5091-8BE3-43F0-80F4-641BB3A9D8F0" xsi:nil="true"/>
    <ScannetAf xmlns="32CB5091-8BE3-43F0-80F4-641BB3A9D8F0" xsi:nil="true"/>
    <CCMMeetingCaseLink xmlns="32CB5091-8BE3-43F0-80F4-641BB3A9D8F0">
      <Url xsi:nil="true"/>
      <Description xsi:nil="true"/>
    </CCMMeetingCaseLink>
    <CCMAgendaItemId xmlns="32CB5091-8BE3-43F0-80F4-641BB3A9D8F0" xsi:nil="true"/>
    <LocalAttachment xmlns="http://schemas.microsoft.com/sharepoint/v3">true</LocalAttachment>
    <CaseRecordNumber xmlns="http://schemas.microsoft.com/sharepoint/v3">0</CaseRecordNumber>
    <RegistrationDate xmlns="http://schemas.microsoft.com/sharepoint/v3" xsi:nil="true"/>
    <Related xmlns="http://schemas.microsoft.com/sharepoint/v3">false</Related>
    <Finalized xmlns="http://schemas.microsoft.com/sharepoint/v3">false</Finalized>
    <CCMConversation xmlns="http://schemas.microsoft.com/sharepoint/v3">Årsregnskab 20230101DA33FAAC1479999D04B3E844B12C57B02C44805D</CCMConversation>
    <CaseID xmlns="http://schemas.microsoft.com/sharepoint/v3">EMN-2024-00027</CaseID>
    <CCMSystemID xmlns="http://schemas.microsoft.com/sharepoint/v3">ea092515-af83-4e21-8047-ec4cc0206f46</CCMSystemID>
    <CCMVisualId xmlns="http://schemas.microsoft.com/sharepoint/v3">EMN-2024-00027</CCMVisualId>
    <DocID xmlns="http://schemas.microsoft.com/sharepoint/v3">10433790</DocID>
    <CCMTemplateID xmlns="http://schemas.microsoft.com/sharepoint/v3">0</CCMTemplateID>
  </documentManagement>
</p:properti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89AE74F0627A154E802B9866A2D713BE" ma:contentTypeVersion="0" ma:contentTypeDescription="GetOrganized dokument" ma:contentTypeScope="" ma:versionID="e929f4ae2423ebae9aa18173c313821b">
  <xsd:schema xmlns:xsd="http://www.w3.org/2001/XMLSchema" xmlns:xs="http://www.w3.org/2001/XMLSchema" xmlns:p="http://schemas.microsoft.com/office/2006/metadata/properties" xmlns:ns1="http://schemas.microsoft.com/sharepoint/v3" xmlns:ns2="32CB5091-8BE3-43F0-80F4-641BB3A9D8F0" xmlns:ns3="d17f3aa8-f39a-43cc-bdd5-3cde69d9a6b4" targetNamespace="http://schemas.microsoft.com/office/2006/metadata/properties" ma:root="true" ma:fieldsID="fd28d9d394a56fb9d1176577d3cd5f45" ns1:_="" ns2:_="" ns3:_="">
    <xsd:import namespace="http://schemas.microsoft.com/sharepoint/v3"/>
    <xsd:import namespace="32CB5091-8BE3-43F0-80F4-641BB3A9D8F0"/>
    <xsd:import namespace="d17f3aa8-f39a-43cc-bdd5-3cde69d9a6b4"/>
    <xsd:element name="properties">
      <xsd:complexType>
        <xsd:sequence>
          <xsd:element name="documentManagement">
            <xsd:complexType>
              <xsd:all>
                <xsd:element ref="ns2:Beskrivelse" minOccurs="0"/>
                <xsd:element ref="ns2:Dato" minOccurs="0"/>
                <xsd:element ref="ns2:Modtager" minOccurs="0"/>
                <xsd:element ref="ns2:Korrespondance" minOccurs="0"/>
                <xsd:element ref="ns2:CCMAgendaDocumentStatus" minOccurs="0"/>
                <xsd:element ref="ns2:Postliste" minOccurs="0"/>
                <xsd:element ref="ns1:CaseOwner" minOccurs="0"/>
                <xsd:element ref="ns2:SkannetAf" minOccurs="0"/>
                <xsd:element ref="ns2:Preview" minOccurs="0"/>
                <xsd:element ref="ns2:CCMAgendaStatus" minOccurs="0"/>
                <xsd:element ref="ns2:CCMMeetingCaseLink"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3:TaxCatchAll" minOccurs="0"/>
                <xsd:element ref="ns2:g837c6e80f5d4d9e81d1984e871682fc" minOccurs="0"/>
                <xsd:element ref="ns1:CCMSubID" minOccurs="0"/>
                <xsd:element ref="ns2:CCMMeetingCaseId" minOccurs="0"/>
                <xsd:element ref="ns2:CCMMeetingCaseInstanceId" minOccurs="0"/>
                <xsd:element ref="ns2:CCMAgendaItemId" minOccurs="0"/>
                <xsd:element ref="ns2:AgendaStatusIcon" minOccurs="0"/>
                <xsd:element ref="ns2:IsEDeliveryNote" minOccurs="0"/>
                <xsd:element ref="ns2:Afsender_x003a_Id" minOccurs="0"/>
                <xsd:element ref="ns2:Afsender" minOccurs="0"/>
                <xsd:element ref="ns2:ScannetAf" minOccurs="0"/>
                <xsd:element ref="ns2:Classification" minOccurs="0"/>
                <xsd:element ref="ns1:CCMVisualId" minOccurs="0"/>
                <xsd:element ref="ns1:CCMOriginalDocID" minOccurs="0"/>
                <xsd:element ref="ns2:Registreringsdato" minOccurs="0"/>
                <xsd:element ref="ns1:CCMCognitiv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Owner" ma:index="8" nillable="true" ma:displayName="Dokumentansvarlig" ma:list="UserInfo" ma:SearchPeopleOnly="false" ma:SharePointGroup="0" ma:internalName="Cas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seID" ma:index="16" nillable="true" ma:displayName="Sags ID" ma:default="Tildeler" ma:description="" ma:internalName="CaseID" ma:readOnly="true">
      <xsd:simpleType>
        <xsd:restriction base="dms:Text"/>
      </xsd:simpleType>
    </xsd:element>
    <xsd:element name="DocID" ma:index="17" nillable="true" ma:displayName="Dok ID" ma:default="Tildeler" ma:description="" ma:internalName="DocID" ma:readOnly="true">
      <xsd:simpleType>
        <xsd:restriction base="dms:Text"/>
      </xsd:simpleType>
    </xsd:element>
    <xsd:element name="Finalized" ma:index="18" nillable="true" ma:displayName="Endeligt" ma:default="False" ma:description="" ma:internalName="Finalized" ma:readOnly="true">
      <xsd:simpleType>
        <xsd:restriction base="dms:Boolean"/>
      </xsd:simpleType>
    </xsd:element>
    <xsd:element name="Related" ma:index="19" nillable="true" ma:displayName="Vedhæftet dokument" ma:default="False" ma:description="" ma:internalName="Related" ma:readOnly="true">
      <xsd:simpleType>
        <xsd:restriction base="dms:Boolean"/>
      </xsd:simpleType>
    </xsd:element>
    <xsd:element name="RegistrationDate" ma:index="20" nillable="true" ma:displayName="Registrerings dato" ma:description="" ma:format="DateTime" ma:internalName="RegistrationDate" ma:readOnly="true">
      <xsd:simpleType>
        <xsd:restriction base="dms:DateTime"/>
      </xsd:simpleType>
    </xsd:element>
    <xsd:element name="CaseRecordNumber" ma:index="21" nillable="true" ma:displayName="Akt ID" ma:decimals="0" ma:default="0" ma:description="" ma:internalName="CaseRecordNumber" ma:readOnly="true">
      <xsd:simpleType>
        <xsd:restriction base="dms:Number"/>
      </xsd:simpleType>
    </xsd:element>
    <xsd:element name="LocalAttachment" ma:index="22" nillable="true" ma:displayName="Lokalt bilag" ma:default="False" ma:description="" ma:internalName="LocalAttachment" ma:readOnly="true">
      <xsd:simpleType>
        <xsd:restriction base="dms:Boolean"/>
      </xsd:simpleType>
    </xsd:element>
    <xsd:element name="CCMTemplateName" ma:index="23" nillable="true" ma:displayName="Skabelon navn" ma:description="" ma:internalName="CCMTemplateName" ma:readOnly="true">
      <xsd:simpleType>
        <xsd:restriction base="dms:Text"/>
      </xsd:simpleType>
    </xsd:element>
    <xsd:element name="CCMTemplateVersion" ma:index="24" nillable="true" ma:displayName="Skabelon version" ma:description="" ma:internalName="CCMTemplateVersion" ma:readOnly="true">
      <xsd:simpleType>
        <xsd:restriction base="dms:Text"/>
      </xsd:simpleType>
    </xsd:element>
    <xsd:element name="CCMTemplateID" ma:index="25" nillable="true" ma:displayName="CCMTemplateID" ma:decimals="0" ma:default="0" ma:description="" ma:hidden="true" ma:internalName="CCMTemplateID" ma:readOnly="true">
      <xsd:simpleType>
        <xsd:restriction base="dms:Number"/>
      </xsd:simpleType>
    </xsd:element>
    <xsd:element name="CCMSystemID" ma:index="26" nillable="true" ma:displayName="CCMSystemID" ma:description="" ma:hidden="true" ma:internalName="CCMSystemID" ma:readOnly="true">
      <xsd:simpleType>
        <xsd:restriction base="dms:Text"/>
      </xsd:simpleType>
    </xsd:element>
    <xsd:element name="WasEncrypted" ma:index="27" nillable="true" ma:displayName="Krypteret" ma:default="False" ma:description="" ma:internalName="WasEncrypted" ma:readOnly="true">
      <xsd:simpleType>
        <xsd:restriction base="dms:Boolean"/>
      </xsd:simpleType>
    </xsd:element>
    <xsd:element name="WasSigned" ma:index="28" nillable="true" ma:displayName="Signeret" ma:default="False" ma:description="" ma:internalName="WasSigned" ma:readOnly="true">
      <xsd:simpleType>
        <xsd:restriction base="dms:Boolean"/>
      </xsd:simpleType>
    </xsd:element>
    <xsd:element name="MailHasAttachments" ma:index="29" nillable="true" ma:displayName="E-mail har vedhæftede filer" ma:default="False" ma:description="" ma:internalName="MailHasAttachments" ma:readOnly="true">
      <xsd:simpleType>
        <xsd:restriction base="dms:Boolean"/>
      </xsd:simpleType>
    </xsd:element>
    <xsd:element name="CCMConversation" ma:index="30" nillable="true" ma:displayName="Samtale" ma:description="" ma:internalName="CCMConversation" ma:readOnly="true">
      <xsd:simpleType>
        <xsd:restriction base="dms:Text"/>
      </xsd:simpleType>
    </xsd:element>
    <xsd:element name="CCMSubID" ma:index="33" nillable="true" ma:displayName="CCMSubID" ma:description="" ma:internalName="CCMSubID" ma:readOnly="true">
      <xsd:simpleType>
        <xsd:restriction base="dms:Text">
          <xsd:maxLength value="255"/>
        </xsd:restriction>
      </xsd:simpleType>
    </xsd:element>
    <xsd:element name="CCMVisualId" ma:index="48" nillable="true" ma:displayName="Sags ID" ma:default="Tildeler" ma:description="" ma:internalName="CCMVisualId"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CognitiveType" ma:index="52"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2CB5091-8BE3-43F0-80F4-641BB3A9D8F0" elementFormDefault="qualified">
    <xsd:import namespace="http://schemas.microsoft.com/office/2006/documentManagement/types"/>
    <xsd:import namespace="http://schemas.microsoft.com/office/infopath/2007/PartnerControls"/>
    <xsd:element name="Beskrivelse" ma:index="2" nillable="true" ma:displayName="Beskrivelse" ma:internalName="Beskrivelse">
      <xsd:simpleType>
        <xsd:restriction base="dms:Note">
          <xsd:maxLength value="255"/>
        </xsd:restriction>
      </xsd:simpleType>
    </xsd:element>
    <xsd:element name="Dato" ma:index="3" nillable="true" ma:displayName="Dokumentdato" ma:default="[today]" ma:format="DateOnly" ma:internalName="Dato">
      <xsd:simpleType>
        <xsd:restriction base="dms:DateTime"/>
      </xsd:simpleType>
    </xsd:element>
    <xsd:element name="Modtager" ma:index="4" nillable="true" ma:displayName="Modtager" ma:list="{372B0338-115D-46F5-A4C3-6E59C13A0B24}" ma:internalName="Modtager" ma:showField="FullName">
      <xsd:complexType>
        <xsd:complexContent>
          <xsd:extension base="dms:MultiChoiceLookup">
            <xsd:sequence>
              <xsd:element name="Value" type="dms:Lookup" maxOccurs="unbounded" minOccurs="0" nillable="true"/>
            </xsd:sequence>
          </xsd:extension>
        </xsd:complexContent>
      </xsd:complexType>
    </xsd:element>
    <xsd:element name="Korrespondance" ma:index="5" nillable="true" ma:displayName="Korrespondance" ma:default="Intern" ma:format="Dropdown" ma:internalName="Korrespondance">
      <xsd:simpleType>
        <xsd:restriction base="dms:Choice">
          <xsd:enumeration value="Udgående"/>
          <xsd:enumeration value="Indgående"/>
          <xsd:enumeration value="Intern"/>
        </xsd:restriction>
      </xsd:simpleType>
    </xsd:element>
    <xsd:element name="CCMAgendaDocumentStatus" ma:index="6" nillable="true" ma:displayName="Status for politisk dagsordenspunkt" ma:default="" ma:format="Dropdown" ma:internalName="CCMAgendaDocumentStatus">
      <xsd:simpleType>
        <xsd:restriction base="dms:Choice">
          <xsd:enumeration value="Udkast"/>
          <xsd:enumeration value="Under udarbejdelse"/>
          <xsd:enumeration value="Endelig"/>
        </xsd:restriction>
      </xsd:simpleType>
    </xsd:element>
    <xsd:element name="Postliste" ma:index="7" nillable="true" ma:displayName="Postliste" ma:default="0" ma:internalName="Postliste">
      <xsd:simpleType>
        <xsd:restriction base="dms:Boolean"/>
      </xsd:simpleType>
    </xsd:element>
    <xsd:element name="SkannetAf" ma:index="9" nillable="true" ma:displayName="Skannet Af" ma:internalName="SkannetAf">
      <xsd:simpleType>
        <xsd:restriction base="dms:Text"/>
      </xsd:simpleType>
    </xsd:element>
    <xsd:element name="Preview" ma:index="11" nillable="true" ma:displayName="Se" ma:description="The Ontolica Preview column displays a preview of the first page of the document. Click the icon to open a preview of the full document." ma:internalName="Preview">
      <xsd:simpleType>
        <xsd:restriction base="dms:Unknown"/>
      </xsd:simpleType>
    </xsd:element>
    <xsd:element name="CCMAgendaStatus" ma:index="12"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13"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g837c6e80f5d4d9e81d1984e871682fc" ma:index="32" nillable="true" ma:taxonomy="true" ma:internalName="g837c6e80f5d4d9e81d1984e871682fc" ma:taxonomyFieldName="Dokumentstatus" ma:displayName="Dokumentstatus" ma:default="" ma:fieldId="{0837c6e8-0f5d-4d9e-81d1-984e871682fc}" ma:sspId="5276d462-bb2d-4205-8473-bf44897f23fb" ma:termSetId="b079204e-072e-43b3-bc1b-f5a8c164c0f8" ma:anchorId="00000000-0000-0000-0000-000000000000" ma:open="false" ma:isKeyword="false">
      <xsd:complexType>
        <xsd:sequence>
          <xsd:element ref="pc:Terms" minOccurs="0" maxOccurs="1"/>
        </xsd:sequence>
      </xsd:complexType>
    </xsd:element>
    <xsd:element name="CCMMeetingCaseId" ma:index="34" nillable="true" ma:displayName="CCMMeetingCaseId" ma:hidden="true" ma:internalName="CCMMeetingCaseId">
      <xsd:simpleType>
        <xsd:restriction base="dms:Text">
          <xsd:maxLength value="255"/>
        </xsd:restriction>
      </xsd:simpleType>
    </xsd:element>
    <xsd:element name="CCMMeetingCaseInstanceId" ma:index="35" nillable="true" ma:displayName="CCMMeetingCaseInstanceId" ma:hidden="true" ma:internalName="CCMMeetingCaseInstanceId">
      <xsd:simpleType>
        <xsd:restriction base="dms:Text">
          <xsd:maxLength value="255"/>
        </xsd:restriction>
      </xsd:simpleType>
    </xsd:element>
    <xsd:element name="CCMAgendaItemId" ma:index="36" nillable="true" ma:displayName="CCMAgendaItemId" ma:decimals="0" ma:hidden="true" ma:internalName="CCMAgendaItemId">
      <xsd:simpleType>
        <xsd:restriction base="dms:Number"/>
      </xsd:simpleType>
    </xsd:element>
    <xsd:element name="AgendaStatusIcon" ma:index="37" nillable="true" ma:displayName="Ikon for dagsordensstatus" ma:internalName="AgendaStatusIcon" ma:readOnly="true">
      <xsd:simpleType>
        <xsd:restriction base="dms:Unknown"/>
      </xsd:simpleType>
    </xsd:element>
    <xsd:element name="IsEDeliveryNote" ma:index="42" nillable="true" ma:displayName="IsEDeliveryNote" ma:default="0" ma:internalName="IsEDeliveryNote">
      <xsd:simpleType>
        <xsd:restriction base="dms:Boolean"/>
      </xsd:simpleType>
    </xsd:element>
    <xsd:element name="Afsender_x003a_Id" ma:index="43" nillable="true" ma:displayName="Afsender:Id" ma:list="{372B0338-115D-46F5-A4C3-6E59C13A0B24}" ma:internalName="Afsender_x003a_Id" ma:readOnly="true" ma:showField="ID" ma:web="">
      <xsd:simpleType>
        <xsd:restriction base="dms:Lookup"/>
      </xsd:simpleType>
    </xsd:element>
    <xsd:element name="Afsender" ma:index="44" nillable="true" ma:displayName="Afsender" ma:list="{372B0338-115D-46F5-A4C3-6E59C13A0B24}" ma:internalName="Afsender" ma:showField="FullName">
      <xsd:simpleType>
        <xsd:restriction base="dms:Lookup"/>
      </xsd:simpleType>
    </xsd:element>
    <xsd:element name="ScannetAf" ma:index="46" nillable="true" ma:displayName="Skannet af" ma:internalName="ScannetAf">
      <xsd:simpleType>
        <xsd:restriction base="dms:Text"/>
      </xsd:simpleType>
    </xsd:element>
    <xsd:element name="Classification" ma:index="47" nillable="true" ma:displayName="Classification" ma:internalName="Classification">
      <xsd:simpleType>
        <xsd:restriction base="dms:Choice">
          <xsd:enumeration value="Offentlig"/>
          <xsd:enumeration value="Intern"/>
          <xsd:enumeration value="Fortrolig"/>
        </xsd:restriction>
      </xsd:simpleType>
    </xsd:element>
    <xsd:element name="Registreringsdato" ma:index="51" nillable="true" ma:displayName="Registreringsdato" ma:default="[today]" ma:format="DateOnly" ma:internalName="Registreringsda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17f3aa8-f39a-43cc-bdd5-3cde69d9a6b4"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24217b02-9e9c-43ce-b9a3-75435eeefc4a}" ma:internalName="TaxCatchAll" ma:showField="CatchAllData" ma:web="d17f3aa8-f39a-43cc-bdd5-3cde69d9a6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Indholdstype"/>
        <xsd:element ref="dc:title" minOccurs="0" maxOccurs="1" ma:index="1" ma:displayName="Dokument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44D458-688F-4D73-B5F2-F424D572D6FC}">
  <ds:schemaRefs>
    <ds:schemaRef ds:uri="http://schemas.microsoft.com/sharepoint/v3"/>
    <ds:schemaRef ds:uri="d17f3aa8-f39a-43cc-bdd5-3cde69d9a6b4"/>
    <ds:schemaRef ds:uri="http://schemas.microsoft.com/office/2006/documentManagement/types"/>
    <ds:schemaRef ds:uri="32CB5091-8BE3-43F0-80F4-641BB3A9D8F0"/>
    <ds:schemaRef ds:uri="http://purl.org/dc/elements/1.1/"/>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1244064-0956-4322-A00B-B55E3D2517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CB5091-8BE3-43F0-80F4-641BB3A9D8F0"/>
    <ds:schemaRef ds:uri="d17f3aa8-f39a-43cc-bdd5-3cde69d9a6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C46919-8CEF-4448-B48A-C00EB4F4C1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6</vt:i4>
      </vt:variant>
    </vt:vector>
  </HeadingPairs>
  <TitlesOfParts>
    <vt:vector size="13" baseType="lpstr">
      <vt:lpstr>Indledning</vt:lpstr>
      <vt:lpstr>Låneberettigede udgifter</vt:lpstr>
      <vt:lpstr>Øvrig låneadgang</vt:lpstr>
      <vt:lpstr>Lånedispensationer</vt:lpstr>
      <vt:lpstr>Låntagning</vt:lpstr>
      <vt:lpstr>Restlåneramme</vt:lpstr>
      <vt:lpstr>Kommentarer</vt:lpstr>
      <vt:lpstr>Kommentarer!Udskriftsområde</vt:lpstr>
      <vt:lpstr>'Låneberettigede udgifter'!Udskriftsområde</vt:lpstr>
      <vt:lpstr>Lånedispensationer!Udskriftsområde</vt:lpstr>
      <vt:lpstr>Låntagning!Udskriftsområde</vt:lpstr>
      <vt:lpstr>Restlåneramme!Udskriftsområde</vt:lpstr>
      <vt:lpstr>'Øvrig låneadgang'!Udskriftsområde</vt:lpstr>
    </vt:vector>
  </TitlesOfParts>
  <Company>BDO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Lånerammeberegning 2023</dc:title>
  <dc:creator>Bent Frederiksen</dc:creator>
  <cp:lastModifiedBy>Jakob Bonde Lauritsen (14437)</cp:lastModifiedBy>
  <cp:lastPrinted>2016-11-24T08:41:04Z</cp:lastPrinted>
  <dcterms:created xsi:type="dcterms:W3CDTF">2009-11-24T11:31:43Z</dcterms:created>
  <dcterms:modified xsi:type="dcterms:W3CDTF">2024-08-08T07:22:57Z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0x010100AC085CFC53BC46CEA2EADE194AD9D4820089AE74F0627A154E802B9866A2D713BE</vt:lpwstr>
  </property>
  <property fmtid="{D5CDD505-2E9C-101B-9397-08002B2CF9AE}" pid="3" name="CCMIsSharedOnOneDrive">
    <vt:bool>false</vt:bool>
  </property>
  <property fmtid="{D5CDD505-2E9C-101B-9397-08002B2CF9AE}" pid="4" name="CCMOneDriveID">
    <vt:lpwstr/>
  </property>
  <property fmtid="{D5CDD505-2E9C-101B-9397-08002B2CF9AE}" pid="5" name="CCMOneDriveOwnerID">
    <vt:lpwstr/>
  </property>
  <property fmtid="{D5CDD505-2E9C-101B-9397-08002B2CF9AE}" pid="6" name="CCMOneDriveItemID">
    <vt:lpwstr/>
  </property>
  <property fmtid="{D5CDD505-2E9C-101B-9397-08002B2CF9AE}" pid="7" name="Dokumentstatus">
    <vt:lpwstr/>
  </property>
  <property fmtid="{D5CDD505-2E9C-101B-9397-08002B2CF9AE}" pid="8" name="CCMIsEmailAttachment">
    <vt:i4>1</vt:i4>
  </property>
  <property fmtid="{D5CDD505-2E9C-101B-9397-08002B2CF9AE}" pid="9" name="CCMSystem">
    <vt:lpwstr> </vt:lpwstr>
  </property>
  <property fmtid="{D5CDD505-2E9C-101B-9397-08002B2CF9AE}" pid="10" name="CCMEventContext">
    <vt:lpwstr>8a5d4ab9-ba6c-4d55-bc90-f3b443a02496</vt:lpwstr>
  </property>
</Properties>
</file>